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teve\Desktop\Snowman's Guide\"/>
    </mc:Choice>
  </mc:AlternateContent>
  <xr:revisionPtr revIDLastSave="0" documentId="13_ncr:1_{81A8BD3E-CC98-45CE-BAFC-371FF915EF0A}" xr6:coauthVersionLast="45" xr6:coauthVersionMax="45" xr10:uidLastSave="{00000000-0000-0000-0000-000000000000}"/>
  <bookViews>
    <workbookView xWindow="38280" yWindow="-120" windowWidth="29040" windowHeight="15840" xr2:uid="{5EBB1355-EE67-4141-A053-3C773F514507}"/>
  </bookViews>
  <sheets>
    <sheet name="Create Your Budget" sheetId="10" r:id="rId1"/>
    <sheet name="Sample Awareness" sheetId="8" r:id="rId2"/>
    <sheet name="Sample Reflect" sheetId="13" r:id="rId3"/>
    <sheet name="Sample Prioritize" sheetId="14" r:id="rId4"/>
    <sheet name="Sample Budget &amp; Spend" sheetId="15" r:id="rId5"/>
    <sheet name="Dropdowns" sheetId="9" state="hidden" r:id="rId6"/>
  </sheets>
  <definedNames>
    <definedName name="_xlnm._FilterDatabase" localSheetId="0" hidden="1">'Create Your Budget'!$B$19:$F$19</definedName>
    <definedName name="_xlnm._FilterDatabase" localSheetId="1" hidden="1">'Sample Awareness'!$B$17:$F$17</definedName>
    <definedName name="_xlnm._FilterDatabase" localSheetId="4" hidden="1">'Sample Budget &amp; Spend'!$B$17:$F$117</definedName>
    <definedName name="_xlnm._FilterDatabase" localSheetId="3" hidden="1">'Sample Prioritize'!$B$17:$F$117</definedName>
    <definedName name="_xlnm._FilterDatabase" localSheetId="2" hidden="1">'Sample Reflect'!$B$17:$F$117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0" l="1"/>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20" i="10"/>
  <c r="D12" i="10" s="1"/>
  <c r="C12" i="10" s="1"/>
  <c r="F19" i="15"/>
  <c r="F20" i="15"/>
  <c r="F21" i="15"/>
  <c r="F22" i="15"/>
  <c r="F23" i="15"/>
  <c r="F24" i="15"/>
  <c r="F25" i="15"/>
  <c r="F26" i="15"/>
  <c r="F27" i="15"/>
  <c r="F28" i="15"/>
  <c r="F29" i="15"/>
  <c r="F30" i="15"/>
  <c r="F31" i="15"/>
  <c r="F32" i="15"/>
  <c r="F33" i="15"/>
  <c r="F34" i="15"/>
  <c r="F35" i="15"/>
  <c r="F36" i="15"/>
  <c r="F37" i="15"/>
  <c r="F38" i="15"/>
  <c r="D11" i="15" s="1"/>
  <c r="C11" i="15" s="1"/>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8" i="15"/>
  <c r="F19" i="14"/>
  <c r="F20" i="14"/>
  <c r="F21" i="14"/>
  <c r="F22" i="14"/>
  <c r="F23" i="14"/>
  <c r="F24" i="14"/>
  <c r="F25" i="14"/>
  <c r="F26" i="14"/>
  <c r="F27" i="14"/>
  <c r="F28" i="14"/>
  <c r="F29" i="14"/>
  <c r="F30" i="14"/>
  <c r="F31" i="14"/>
  <c r="F32" i="14"/>
  <c r="F33" i="14"/>
  <c r="F34" i="14"/>
  <c r="F35" i="14"/>
  <c r="F36" i="14"/>
  <c r="F37" i="14"/>
  <c r="F38" i="14"/>
  <c r="D11" i="14" s="1"/>
  <c r="C11" i="14" s="1"/>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8" i="14"/>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8" i="13"/>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8" i="8"/>
  <c r="F15" i="15"/>
  <c r="D14" i="15"/>
  <c r="C14" i="15" s="1"/>
  <c r="D12" i="15"/>
  <c r="C12" i="15" s="1"/>
  <c r="D14" i="14"/>
  <c r="C14" i="14" s="1"/>
  <c r="F15" i="14"/>
  <c r="D12" i="14"/>
  <c r="C12" i="14" s="1"/>
  <c r="D10" i="14"/>
  <c r="C10" i="14" s="1"/>
  <c r="F15" i="13"/>
  <c r="F17" i="10"/>
  <c r="D16" i="10"/>
  <c r="C16" i="10" s="1"/>
  <c r="D15" i="10"/>
  <c r="C15" i="10" s="1"/>
  <c r="D13" i="10"/>
  <c r="C13" i="10" s="1"/>
  <c r="D11" i="10"/>
  <c r="C11" i="10" s="1"/>
  <c r="D10" i="15" l="1"/>
  <c r="C10" i="15" s="1"/>
  <c r="D13" i="15"/>
  <c r="C13" i="15" s="1"/>
  <c r="D9" i="15"/>
  <c r="C9" i="15" s="1"/>
  <c r="D14" i="10"/>
  <c r="C14" i="10" s="1"/>
  <c r="C17" i="10" s="1"/>
  <c r="D9" i="14"/>
  <c r="C9" i="14" s="1"/>
  <c r="D13" i="14"/>
  <c r="C13" i="14" s="1"/>
  <c r="D9" i="13"/>
  <c r="C9" i="13" s="1"/>
  <c r="D12" i="13"/>
  <c r="C12" i="13" s="1"/>
  <c r="D11" i="13"/>
  <c r="C11" i="13" s="1"/>
  <c r="D10" i="13"/>
  <c r="C10" i="13" s="1"/>
  <c r="D13" i="13"/>
  <c r="C13" i="13" s="1"/>
  <c r="D14" i="13"/>
  <c r="C14" i="13" s="1"/>
  <c r="F15" i="8"/>
  <c r="C15" i="15" l="1"/>
  <c r="C15" i="14"/>
  <c r="D15" i="15"/>
  <c r="E12" i="15" s="1"/>
  <c r="G12" i="15" s="1"/>
  <c r="D17" i="10"/>
  <c r="E14" i="10" s="1"/>
  <c r="G14" i="10" s="1"/>
  <c r="E9" i="15"/>
  <c r="E11" i="15"/>
  <c r="G11" i="15" s="1"/>
  <c r="D15" i="14"/>
  <c r="E12" i="14" s="1"/>
  <c r="G12" i="14" s="1"/>
  <c r="C15" i="13"/>
  <c r="D15" i="13"/>
  <c r="E12" i="13" s="1"/>
  <c r="G12" i="13" s="1"/>
  <c r="E13" i="10"/>
  <c r="G13" i="10" s="1"/>
  <c r="E12" i="10"/>
  <c r="G12" i="10" s="1"/>
  <c r="E15" i="10"/>
  <c r="G15" i="10" s="1"/>
  <c r="E11" i="10"/>
  <c r="E16" i="10"/>
  <c r="G16" i="10" s="1"/>
  <c r="D9" i="8"/>
  <c r="C9" i="8" s="1"/>
  <c r="D14" i="8"/>
  <c r="C14" i="8" s="1"/>
  <c r="D12" i="8"/>
  <c r="C12" i="8" s="1"/>
  <c r="D13" i="8"/>
  <c r="C13" i="8" s="1"/>
  <c r="D10" i="8"/>
  <c r="C10" i="8" s="1"/>
  <c r="D11" i="8"/>
  <c r="E13" i="15" l="1"/>
  <c r="G13" i="15" s="1"/>
  <c r="E10" i="15"/>
  <c r="G10" i="15" s="1"/>
  <c r="E14" i="15"/>
  <c r="G14" i="15" s="1"/>
  <c r="E10" i="14"/>
  <c r="G10" i="14" s="1"/>
  <c r="E13" i="14"/>
  <c r="G13" i="14" s="1"/>
  <c r="E14" i="14"/>
  <c r="G14" i="14" s="1"/>
  <c r="E11" i="14"/>
  <c r="G11" i="14" s="1"/>
  <c r="E9" i="14"/>
  <c r="G9" i="14" s="1"/>
  <c r="G9" i="15"/>
  <c r="G15" i="15" s="1"/>
  <c r="E14" i="13"/>
  <c r="G14" i="13" s="1"/>
  <c r="E10" i="13"/>
  <c r="G10" i="13" s="1"/>
  <c r="E13" i="13"/>
  <c r="G13" i="13" s="1"/>
  <c r="E11" i="13"/>
  <c r="G11" i="13" s="1"/>
  <c r="E9" i="13"/>
  <c r="G9" i="13" s="1"/>
  <c r="G11" i="10"/>
  <c r="G17" i="10" s="1"/>
  <c r="E17" i="10"/>
  <c r="C11" i="8"/>
  <c r="C15" i="8" s="1"/>
  <c r="D15" i="8"/>
  <c r="E15" i="15" l="1"/>
  <c r="G15" i="14"/>
  <c r="E15" i="14"/>
  <c r="E15" i="13"/>
  <c r="G15" i="13"/>
  <c r="E14" i="8"/>
  <c r="G14" i="8" s="1"/>
  <c r="E10" i="8"/>
  <c r="G10" i="8" s="1"/>
  <c r="E13" i="8"/>
  <c r="G13" i="8" s="1"/>
  <c r="E12" i="8"/>
  <c r="G12" i="8" s="1"/>
  <c r="E9" i="8"/>
  <c r="G9" i="8" s="1"/>
  <c r="E11" i="8"/>
  <c r="G11" i="8" s="1"/>
  <c r="G15" i="8" l="1"/>
  <c r="E15" i="8"/>
</calcChain>
</file>

<file path=xl/sharedStrings.xml><?xml version="1.0" encoding="utf-8"?>
<sst xmlns="http://schemas.openxmlformats.org/spreadsheetml/2006/main" count="1267" uniqueCount="84">
  <si>
    <t>Benchmark</t>
  </si>
  <si>
    <t>Category</t>
  </si>
  <si>
    <t>Food</t>
  </si>
  <si>
    <t>Transportation</t>
  </si>
  <si>
    <t>Leisure</t>
  </si>
  <si>
    <t>Housing</t>
  </si>
  <si>
    <t>Annually</t>
  </si>
  <si>
    <t>Total</t>
  </si>
  <si>
    <t>Monthly</t>
  </si>
  <si>
    <t>Frequency</t>
  </si>
  <si>
    <t>Current spending</t>
  </si>
  <si>
    <t>Quarterly</t>
  </si>
  <si>
    <t>Weekly</t>
  </si>
  <si>
    <t>Daily</t>
  </si>
  <si>
    <t>Other</t>
  </si>
  <si>
    <t>Coffee</t>
  </si>
  <si>
    <t>Rent</t>
  </si>
  <si>
    <t>Select</t>
  </si>
  <si>
    <t>Miscellaneous</t>
  </si>
  <si>
    <t>Your spending by category</t>
  </si>
  <si>
    <t>Books</t>
  </si>
  <si>
    <t>% of spending</t>
  </si>
  <si>
    <t>Amount</t>
  </si>
  <si>
    <t>Groceries</t>
  </si>
  <si>
    <t>Dining out</t>
  </si>
  <si>
    <t>Lunch 1</t>
  </si>
  <si>
    <t>Lunch 2</t>
  </si>
  <si>
    <t>Utilities</t>
  </si>
  <si>
    <t>Internet</t>
  </si>
  <si>
    <t>Phone bills</t>
  </si>
  <si>
    <t>Subway</t>
  </si>
  <si>
    <t>Car rentals</t>
  </si>
  <si>
    <t>Ride share</t>
  </si>
  <si>
    <t>Education / courses</t>
  </si>
  <si>
    <t>Alcohol</t>
  </si>
  <si>
    <t>Gifts / charity</t>
  </si>
  <si>
    <t>Fitness</t>
  </si>
  <si>
    <t>Clothing</t>
  </si>
  <si>
    <t>Entertainment</t>
  </si>
  <si>
    <t>TFSA 1</t>
  </si>
  <si>
    <t>TFSA 2</t>
  </si>
  <si>
    <t>RRSP 1</t>
  </si>
  <si>
    <t>Emergency savings</t>
  </si>
  <si>
    <t>Savings &amp; debt</t>
  </si>
  <si>
    <t>RRSP 2</t>
  </si>
  <si>
    <t>Difference</t>
  </si>
  <si>
    <r>
      <t xml:space="preserve">TSG Budgeting Tool </t>
    </r>
    <r>
      <rPr>
        <b/>
        <sz val="14"/>
        <color theme="0"/>
        <rFont val="Georgia"/>
        <family val="1"/>
      </rPr>
      <t xml:space="preserve">| get the most from your spending </t>
    </r>
    <r>
      <rPr>
        <sz val="14"/>
        <color theme="0"/>
        <rFont val="Georgia"/>
        <family val="1"/>
      </rPr>
      <t>(from snowmansguide.com)</t>
    </r>
  </si>
  <si>
    <r>
      <rPr>
        <b/>
        <sz val="11"/>
        <rFont val="Georgia"/>
        <family val="1"/>
      </rPr>
      <t>1. Awareness:</t>
    </r>
    <r>
      <rPr>
        <sz val="11"/>
        <rFont val="Georgia"/>
        <family val="1"/>
      </rPr>
      <t xml:space="preserve"> Gather your bank statements from the last 3 months and list your expenses in the blue boxes below</t>
    </r>
  </si>
  <si>
    <r>
      <t xml:space="preserve">3. Prioritize: </t>
    </r>
    <r>
      <rPr>
        <sz val="11"/>
        <rFont val="Georgia"/>
        <family val="1"/>
      </rPr>
      <t>Review the list to see what's most important to you and where you can cut back</t>
    </r>
  </si>
  <si>
    <r>
      <rPr>
        <b/>
        <sz val="11"/>
        <rFont val="Georgia"/>
        <family val="1"/>
      </rPr>
      <t>2. Reflect:</t>
    </r>
    <r>
      <rPr>
        <sz val="11"/>
        <rFont val="Georgia"/>
        <family val="1"/>
      </rPr>
      <t xml:space="preserve"> Add other expenses (e.g., annual costs) not on your statements and order the annual spend column from highest to lowest</t>
    </r>
  </si>
  <si>
    <r>
      <t xml:space="preserve">4. Budget: </t>
    </r>
    <r>
      <rPr>
        <sz val="11"/>
        <rFont val="Georgia"/>
        <family val="1"/>
      </rPr>
      <t>Eliminate items that aren't a priority and add any new spending or saving you wish to do</t>
    </r>
  </si>
  <si>
    <r>
      <t xml:space="preserve">5. Spend: </t>
    </r>
    <r>
      <rPr>
        <sz val="11"/>
        <rFont val="Georgia"/>
        <family val="1"/>
      </rPr>
      <t>Spend on the items you've prioritized and cut back everywhere else, revisit your spending and budget occasionally and repeat</t>
    </r>
  </si>
  <si>
    <t>Travel</t>
  </si>
  <si>
    <t>Netflix</t>
  </si>
  <si>
    <t>Notes</t>
  </si>
  <si>
    <t>Notes on Awareness</t>
  </si>
  <si>
    <r>
      <rPr>
        <b/>
        <u/>
        <sz val="14"/>
        <color rgb="FF1071B6"/>
        <rFont val="Georgia"/>
        <family val="1"/>
      </rPr>
      <t>Directions</t>
    </r>
    <r>
      <rPr>
        <sz val="14"/>
        <color rgb="FF1071B6"/>
        <rFont val="Georgia"/>
        <family val="1"/>
      </rPr>
      <t xml:space="preserve"> </t>
    </r>
    <r>
      <rPr>
        <i/>
        <sz val="11"/>
        <rFont val="Georgia"/>
        <family val="1"/>
      </rPr>
      <t>(review tabs 2 through 5 for an example of the process with notes and sample numbers)</t>
    </r>
  </si>
  <si>
    <t>Rental insurance</t>
  </si>
  <si>
    <t>Long-term disability insurance</t>
  </si>
  <si>
    <t>Spotify</t>
  </si>
  <si>
    <t>Amazon prime</t>
  </si>
  <si>
    <t>Notes on Reflection</t>
  </si>
  <si>
    <t>Identify any annual costs that didn't show on one of your recent statements (examples below are called out in red). Then sort the Annual Spend column (F19 on your first tab) by 'Largest to Smallest' by clicking on the down arrow on the right side of the cell.</t>
  </si>
  <si>
    <t>Review your spending to see if it's aligned with your priorities. Go down the list to see if you can cut back where it makes sense (marked in red below). Then see if there are other priorities you could be spending on (e.g., savings, other hobbies) to bring you more lifetime fulfillment (marked in green below).</t>
  </si>
  <si>
    <t>Reduced $40</t>
  </si>
  <si>
    <t>Increased $100</t>
  </si>
  <si>
    <t>Crave</t>
  </si>
  <si>
    <t>Canceled</t>
  </si>
  <si>
    <t>Reduced $3</t>
  </si>
  <si>
    <t>Reduced $30</t>
  </si>
  <si>
    <t>Reduced $100</t>
  </si>
  <si>
    <t>Increased $20</t>
  </si>
  <si>
    <t>Reduced $50</t>
  </si>
  <si>
    <t>Changed to Weekly</t>
  </si>
  <si>
    <t>Reduced $20</t>
  </si>
  <si>
    <t>Increased $50</t>
  </si>
  <si>
    <t>Increased $25</t>
  </si>
  <si>
    <t>Increased $1,000</t>
  </si>
  <si>
    <t>Notes on Prioritize</t>
  </si>
  <si>
    <t>Notes on Budget &amp; Spend</t>
  </si>
  <si>
    <r>
      <t xml:space="preserve">You don't have to follow your new budget dollar for dollar. The goal is to align your spending habits with your values and priorities. A good budget will allow you to say yes to more of the items you care about, all while saving some for the future. If you have questions or comments please email me at </t>
    </r>
    <r>
      <rPr>
        <b/>
        <sz val="11"/>
        <rFont val="Georgia"/>
        <family val="1"/>
      </rPr>
      <t>steven@snowmansguide.com</t>
    </r>
  </si>
  <si>
    <r>
      <t xml:space="preserve">Use your recent statements to document your current spending with the amount, frequency and category. The section at the top automatically updates as you enter your items in the blue fields on the </t>
    </r>
    <r>
      <rPr>
        <b/>
        <sz val="11"/>
        <rFont val="Georgia"/>
        <family val="1"/>
      </rPr>
      <t>first tab</t>
    </r>
    <r>
      <rPr>
        <sz val="11"/>
        <rFont val="Georgia"/>
        <family val="1"/>
      </rPr>
      <t xml:space="preserve"> where you'll create your own budget.</t>
    </r>
  </si>
  <si>
    <t>Workdays</t>
  </si>
  <si>
    <t>Annual spend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</si>
</sst>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theme="1"/>
      <name val="Calibri"/>
      <family val="2"/>
      <scheme val="minor"/>
    </font>
    <font>
      <sz val="11"/>
      <color theme="1"/>
      <name val="Calibri"/>
      <family val="2"/>
      <scheme val="minor"/>
    </font>
    <font>
      <sz val="11"/>
      <color theme="1"/>
      <name val="Georgia"/>
      <family val="1"/>
    </font>
    <font>
      <b/>
      <sz val="20"/>
      <color theme="0"/>
      <name val="Georgia"/>
      <family val="1"/>
    </font>
    <font>
      <b/>
      <sz val="14"/>
      <color theme="0"/>
      <name val="Georgia"/>
      <family val="1"/>
    </font>
    <font>
      <b/>
      <sz val="11"/>
      <color rgb="FF1071B6"/>
      <name val="Georgia"/>
      <family val="1"/>
    </font>
    <font>
      <sz val="11"/>
      <color theme="0"/>
      <name val="Georgia"/>
      <family val="1"/>
    </font>
    <font>
      <sz val="14"/>
      <color theme="0"/>
      <name val="Georgia"/>
      <family val="1"/>
    </font>
    <font>
      <sz val="11"/>
      <name val="Georgia"/>
      <family val="1"/>
    </font>
    <font>
      <b/>
      <sz val="11"/>
      <name val="Georgia"/>
      <family val="1"/>
    </font>
    <font>
      <i/>
      <u/>
      <sz val="11"/>
      <name val="Georgia"/>
      <family val="1"/>
    </font>
    <font>
      <i/>
      <sz val="11"/>
      <name val="Georgia"/>
      <family val="1"/>
    </font>
    <font>
      <sz val="14"/>
      <color rgb="FF1071B6"/>
      <name val="Georgia"/>
      <family val="1"/>
    </font>
    <font>
      <b/>
      <u/>
      <sz val="14"/>
      <color rgb="FF1071B6"/>
      <name val="Georgia"/>
      <family val="1"/>
    </font>
  </fonts>
  <fills count="6">
    <fill>
      <patternFill patternType="none"/>
    </fill>
    <fill>
      <patternFill patternType="gray125"/>
    </fill>
    <fill>
      <patternFill patternType="solid">
        <fgColor rgb="FF1071B6"/>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s>
  <borders count="3">
    <border>
      <left/>
      <right/>
      <top/>
      <bottom/>
      <diagonal/>
    </border>
    <border>
      <left/>
      <right/>
      <top style="thin">
        <color indexed="64"/>
      </top>
      <bottom style="double">
        <color indexed="64"/>
      </bottom>
      <diagonal/>
    </border>
    <border>
      <left style="medium">
        <color theme="0"/>
      </left>
      <right style="medium">
        <color theme="0"/>
      </right>
      <top style="medium">
        <color theme="0"/>
      </top>
      <bottom style="medium">
        <color theme="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3" fillId="2" borderId="0" xfId="0" applyFont="1" applyFill="1" applyAlignment="1">
      <alignment horizontal="left" vertical="center"/>
    </xf>
    <xf numFmtId="0" fontId="2" fillId="2" borderId="0" xfId="0" applyFont="1" applyFill="1"/>
    <xf numFmtId="0" fontId="2" fillId="3" borderId="0" xfId="0" applyFont="1" applyFill="1" applyAlignment="1">
      <alignment horizontal="center" vertical="center"/>
    </xf>
    <xf numFmtId="9" fontId="2" fillId="3" borderId="0" xfId="0" applyNumberFormat="1" applyFont="1" applyFill="1" applyAlignment="1">
      <alignment horizontal="center" vertical="center"/>
    </xf>
    <xf numFmtId="0" fontId="8" fillId="3" borderId="0" xfId="0" applyFont="1" applyFill="1"/>
    <xf numFmtId="0" fontId="9" fillId="3" borderId="0" xfId="0" applyFont="1" applyFill="1"/>
    <xf numFmtId="0" fontId="9" fillId="3" borderId="0" xfId="0" applyFont="1" applyFill="1" applyAlignment="1">
      <alignment horizontal="center"/>
    </xf>
    <xf numFmtId="0" fontId="9" fillId="3" borderId="0" xfId="0" applyFont="1" applyFill="1" applyAlignment="1">
      <alignment horizontal="center" vertical="center"/>
    </xf>
    <xf numFmtId="0" fontId="8" fillId="3" borderId="0" xfId="0" applyFont="1" applyFill="1" applyBorder="1" applyAlignment="1">
      <alignment vertical="center" wrapText="1"/>
    </xf>
    <xf numFmtId="0" fontId="8" fillId="3" borderId="0" xfId="0" applyFont="1" applyFill="1" applyBorder="1"/>
    <xf numFmtId="0" fontId="6" fillId="2" borderId="2" xfId="0" applyFont="1" applyFill="1" applyBorder="1"/>
    <xf numFmtId="44" fontId="6" fillId="2" borderId="2" xfId="1" applyFont="1" applyFill="1" applyBorder="1"/>
    <xf numFmtId="0" fontId="9" fillId="3" borderId="2" xfId="0" applyFont="1" applyFill="1" applyBorder="1"/>
    <xf numFmtId="0" fontId="5" fillId="3" borderId="0" xfId="0" applyFont="1" applyFill="1" applyBorder="1" applyAlignment="1">
      <alignment vertical="center" wrapText="1"/>
    </xf>
    <xf numFmtId="0" fontId="10" fillId="3" borderId="0" xfId="0" applyFont="1" applyFill="1"/>
    <xf numFmtId="44" fontId="8" fillId="3" borderId="0" xfId="1" applyFont="1" applyFill="1" applyAlignment="1">
      <alignment horizontal="center" vertical="center"/>
    </xf>
    <xf numFmtId="44" fontId="8" fillId="3" borderId="2" xfId="1" applyFont="1" applyFill="1" applyBorder="1" applyAlignment="1">
      <alignment horizontal="center" vertical="center"/>
    </xf>
    <xf numFmtId="0" fontId="6" fillId="2" borderId="2" xfId="0" applyFont="1" applyFill="1" applyBorder="1" applyAlignment="1">
      <alignment horizontal="center" vertical="center"/>
    </xf>
    <xf numFmtId="9" fontId="8" fillId="3" borderId="0" xfId="2" applyFont="1" applyFill="1" applyAlignment="1">
      <alignment horizontal="center" vertical="center"/>
    </xf>
    <xf numFmtId="9" fontId="8" fillId="3" borderId="1" xfId="2" applyFont="1" applyFill="1" applyBorder="1" applyAlignment="1">
      <alignment horizontal="center" vertical="center"/>
    </xf>
    <xf numFmtId="44" fontId="8" fillId="3" borderId="1" xfId="0" applyNumberFormat="1" applyFont="1" applyFill="1" applyBorder="1" applyAlignment="1">
      <alignment horizontal="center" vertical="center"/>
    </xf>
    <xf numFmtId="0" fontId="8" fillId="3" borderId="0" xfId="0" applyFont="1" applyFill="1" applyBorder="1" applyAlignment="1">
      <alignment vertical="top" wrapText="1"/>
    </xf>
    <xf numFmtId="0" fontId="8" fillId="3" borderId="0" xfId="0" applyFont="1" applyFill="1" applyBorder="1" applyAlignment="1">
      <alignment vertical="center"/>
    </xf>
    <xf numFmtId="0" fontId="8" fillId="3" borderId="0" xfId="0" applyFont="1" applyFill="1" applyAlignment="1">
      <alignment vertical="center"/>
    </xf>
    <xf numFmtId="0" fontId="13" fillId="3" borderId="0" xfId="0" applyFont="1" applyFill="1" applyBorder="1" applyAlignment="1">
      <alignment vertical="center"/>
    </xf>
    <xf numFmtId="0" fontId="6" fillId="4" borderId="2" xfId="0" applyFont="1" applyFill="1" applyBorder="1" applyAlignment="1">
      <alignment horizontal="center" vertical="center"/>
    </xf>
    <xf numFmtId="0" fontId="9" fillId="4" borderId="0" xfId="0" applyFont="1" applyFill="1" applyAlignment="1">
      <alignment horizontal="center"/>
    </xf>
    <xf numFmtId="44" fontId="6" fillId="4" borderId="2" xfId="1" applyFont="1" applyFill="1" applyBorder="1"/>
    <xf numFmtId="44" fontId="6" fillId="5" borderId="2" xfId="1" applyFont="1" applyFill="1" applyBorder="1"/>
    <xf numFmtId="0" fontId="9" fillId="0" borderId="0" xfId="0" applyFont="1" applyFill="1" applyAlignment="1">
      <alignment horizontal="center"/>
    </xf>
    <xf numFmtId="0" fontId="9" fillId="3" borderId="0" xfId="0" applyFont="1" applyFill="1" applyAlignment="1" applyProtection="1">
      <alignment horizontal="center"/>
      <protection locked="0"/>
    </xf>
    <xf numFmtId="0" fontId="6" fillId="2" borderId="2" xfId="0" applyFont="1" applyFill="1" applyBorder="1" applyProtection="1">
      <protection locked="0"/>
    </xf>
    <xf numFmtId="44" fontId="6" fillId="2" borderId="2" xfId="1" applyFont="1" applyFill="1" applyBorder="1" applyProtection="1">
      <protection locked="0"/>
    </xf>
    <xf numFmtId="0" fontId="6" fillId="2" borderId="2" xfId="0" applyFont="1" applyFill="1" applyBorder="1" applyAlignment="1" applyProtection="1">
      <alignment horizontal="center" vertical="center"/>
      <protection locked="0"/>
    </xf>
    <xf numFmtId="0" fontId="3" fillId="2" borderId="0" xfId="0" applyFont="1" applyFill="1" applyAlignment="1" applyProtection="1">
      <alignment horizontal="left" vertical="center"/>
    </xf>
    <xf numFmtId="0" fontId="2" fillId="2" borderId="0" xfId="0" applyFont="1" applyFill="1" applyProtection="1"/>
    <xf numFmtId="0" fontId="8" fillId="3" borderId="0" xfId="0" applyFont="1" applyFill="1" applyBorder="1" applyProtection="1"/>
    <xf numFmtId="0" fontId="8" fillId="3" borderId="0" xfId="0" applyFont="1" applyFill="1" applyProtection="1"/>
    <xf numFmtId="0" fontId="8" fillId="3" borderId="0" xfId="0" applyFont="1" applyFill="1" applyBorder="1" applyAlignment="1" applyProtection="1">
      <alignment vertical="center"/>
    </xf>
    <xf numFmtId="0" fontId="9"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0" fontId="8" fillId="3" borderId="0" xfId="0" applyFont="1" applyFill="1" applyAlignment="1" applyProtection="1">
      <alignment vertical="center"/>
    </xf>
    <xf numFmtId="0" fontId="8" fillId="3" borderId="0" xfId="0" applyFont="1" applyFill="1" applyBorder="1" applyAlignment="1" applyProtection="1">
      <alignment vertical="top"/>
    </xf>
    <xf numFmtId="0" fontId="8" fillId="3" borderId="0" xfId="0" applyFont="1" applyFill="1" applyBorder="1" applyAlignment="1" applyProtection="1">
      <alignment vertical="top" wrapText="1"/>
    </xf>
    <xf numFmtId="0" fontId="9" fillId="3" borderId="0" xfId="0" applyFont="1" applyFill="1" applyBorder="1" applyAlignment="1" applyProtection="1">
      <alignment vertical="top"/>
    </xf>
    <xf numFmtId="0" fontId="10" fillId="3" borderId="0" xfId="0" applyFont="1" applyFill="1" applyProtection="1"/>
    <xf numFmtId="0" fontId="9" fillId="3" borderId="0" xfId="0" applyFont="1" applyFill="1" applyAlignment="1" applyProtection="1">
      <alignment horizontal="center" vertical="center"/>
    </xf>
    <xf numFmtId="9" fontId="2" fillId="3" borderId="0" xfId="0" applyNumberFormat="1" applyFont="1" applyFill="1" applyAlignment="1" applyProtection="1">
      <alignment horizontal="center" vertical="center"/>
    </xf>
    <xf numFmtId="44" fontId="8" fillId="3" borderId="0" xfId="1" applyFont="1" applyFill="1" applyAlignment="1" applyProtection="1">
      <alignment horizontal="center" vertical="center"/>
    </xf>
    <xf numFmtId="9" fontId="8" fillId="3" borderId="0" xfId="2" applyFont="1" applyFill="1" applyAlignment="1" applyProtection="1">
      <alignment horizontal="center" vertical="center"/>
    </xf>
    <xf numFmtId="0" fontId="2" fillId="3" borderId="0" xfId="0" applyFont="1" applyFill="1" applyAlignment="1" applyProtection="1">
      <alignment horizontal="center" vertical="center"/>
    </xf>
    <xf numFmtId="0" fontId="9" fillId="3" borderId="0" xfId="0" applyFont="1" applyFill="1" applyProtection="1"/>
    <xf numFmtId="44" fontId="8" fillId="3" borderId="1" xfId="0" applyNumberFormat="1" applyFont="1" applyFill="1" applyBorder="1" applyAlignment="1" applyProtection="1">
      <alignment horizontal="center" vertical="center"/>
    </xf>
    <xf numFmtId="9" fontId="8" fillId="3" borderId="1" xfId="2" applyFont="1" applyFill="1" applyBorder="1" applyAlignment="1" applyProtection="1">
      <alignment horizontal="center" vertical="center"/>
    </xf>
    <xf numFmtId="0" fontId="5" fillId="3" borderId="0" xfId="0" applyFont="1" applyFill="1" applyBorder="1" applyAlignment="1" applyProtection="1">
      <alignment vertical="center" wrapText="1"/>
    </xf>
    <xf numFmtId="0" fontId="9" fillId="3" borderId="2" xfId="0" applyFont="1" applyFill="1" applyBorder="1" applyProtection="1"/>
    <xf numFmtId="44" fontId="8" fillId="3" borderId="2" xfId="1" applyFont="1" applyFill="1" applyBorder="1" applyAlignment="1" applyProtection="1">
      <alignment horizontal="center" vertical="center"/>
    </xf>
    <xf numFmtId="0" fontId="8" fillId="3" borderId="0" xfId="0" applyFont="1" applyFill="1" applyBorder="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1071B6"/>
      <color rgb="FF0E6F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9F809-E434-4666-99B4-FF1669D7659F}">
  <dimension ref="A1:N129"/>
  <sheetViews>
    <sheetView tabSelected="1" workbookViewId="0">
      <pane ySplit="1" topLeftCell="A2" activePane="bottomLeft" state="frozen"/>
      <selection pane="bottomLeft" activeCell="A2" sqref="A2"/>
    </sheetView>
  </sheetViews>
  <sheetFormatPr defaultColWidth="0" defaultRowHeight="14.25" zeroHeight="1" x14ac:dyDescent="0.2"/>
  <cols>
    <col min="1" max="1" width="6.140625" style="38" customWidth="1"/>
    <col min="2" max="2" width="31.5703125" style="38" customWidth="1"/>
    <col min="3" max="3" width="14.5703125" style="38" bestFit="1" customWidth="1"/>
    <col min="4" max="4" width="17.42578125" style="38" bestFit="1" customWidth="1"/>
    <col min="5" max="5" width="16.28515625" style="38" bestFit="1" customWidth="1"/>
    <col min="6" max="6" width="21.28515625" style="38" bestFit="1" customWidth="1"/>
    <col min="7" max="7" width="13.5703125" style="38" customWidth="1"/>
    <col min="8" max="8" width="9.140625" style="38" customWidth="1"/>
    <col min="9" max="9" width="10.85546875" style="38" bestFit="1" customWidth="1"/>
    <col min="10" max="10" width="9.140625" style="38" customWidth="1"/>
    <col min="11" max="11" width="9.140625" style="38" hidden="1" customWidth="1"/>
    <col min="12" max="12" width="26.7109375" style="38" hidden="1" customWidth="1"/>
    <col min="13" max="13" width="9.42578125" style="38" hidden="1" customWidth="1"/>
    <col min="14" max="14" width="10" style="38" hidden="1" customWidth="1"/>
    <col min="15" max="16384" width="9.140625" style="38" hidden="1"/>
  </cols>
  <sheetData>
    <row r="1" spans="1:12" s="36" customFormat="1" ht="32.25" customHeight="1" x14ac:dyDescent="0.2">
      <c r="A1" s="35" t="s">
        <v>46</v>
      </c>
    </row>
    <row r="2" spans="1:12" x14ac:dyDescent="0.2">
      <c r="A2" s="37"/>
      <c r="B2" s="37"/>
      <c r="C2" s="37"/>
      <c r="D2" s="37"/>
      <c r="E2" s="37"/>
      <c r="F2" s="37"/>
      <c r="G2" s="37"/>
      <c r="H2" s="37"/>
      <c r="I2" s="37"/>
    </row>
    <row r="3" spans="1:12" s="42" customFormat="1" ht="21" customHeight="1" x14ac:dyDescent="0.25">
      <c r="A3" s="39"/>
      <c r="B3" s="40" t="s">
        <v>56</v>
      </c>
      <c r="C3" s="41"/>
      <c r="D3" s="41"/>
      <c r="E3" s="41"/>
      <c r="F3" s="41"/>
      <c r="G3" s="41"/>
      <c r="H3" s="41"/>
      <c r="I3" s="41"/>
    </row>
    <row r="4" spans="1:12" ht="15" customHeight="1" x14ac:dyDescent="0.2">
      <c r="A4" s="37"/>
      <c r="B4" s="43" t="s">
        <v>47</v>
      </c>
      <c r="C4" s="44"/>
      <c r="D4" s="44"/>
      <c r="E4" s="44"/>
      <c r="F4" s="44"/>
      <c r="G4" s="44"/>
      <c r="H4" s="44"/>
      <c r="I4" s="44"/>
    </row>
    <row r="5" spans="1:12" ht="15" customHeight="1" x14ac:dyDescent="0.2">
      <c r="A5" s="37"/>
      <c r="B5" s="43" t="s">
        <v>49</v>
      </c>
      <c r="C5" s="44"/>
      <c r="D5" s="44"/>
      <c r="E5" s="44"/>
      <c r="F5" s="44"/>
      <c r="G5" s="44"/>
      <c r="H5" s="44"/>
      <c r="I5" s="44"/>
    </row>
    <row r="6" spans="1:12" ht="15" customHeight="1" x14ac:dyDescent="0.2">
      <c r="A6" s="37"/>
      <c r="B6" s="45" t="s">
        <v>48</v>
      </c>
      <c r="C6" s="44"/>
      <c r="D6" s="44"/>
      <c r="E6" s="44"/>
      <c r="F6" s="44"/>
      <c r="G6" s="44"/>
      <c r="H6" s="44"/>
      <c r="I6" s="44"/>
    </row>
    <row r="7" spans="1:12" ht="15" customHeight="1" x14ac:dyDescent="0.2">
      <c r="A7" s="37"/>
      <c r="B7" s="45" t="s">
        <v>50</v>
      </c>
      <c r="C7" s="44"/>
      <c r="D7" s="44"/>
      <c r="E7" s="44"/>
      <c r="F7" s="44"/>
      <c r="G7" s="44"/>
      <c r="H7" s="44"/>
      <c r="I7" s="44"/>
    </row>
    <row r="8" spans="1:12" ht="15" customHeight="1" x14ac:dyDescent="0.2">
      <c r="A8" s="37"/>
      <c r="B8" s="45" t="s">
        <v>51</v>
      </c>
      <c r="C8" s="44"/>
      <c r="D8" s="44"/>
      <c r="E8" s="44"/>
      <c r="F8" s="44"/>
      <c r="G8" s="44"/>
      <c r="H8" s="44"/>
      <c r="I8" s="44"/>
    </row>
    <row r="9" spans="1:12" x14ac:dyDescent="0.2">
      <c r="G9" s="37"/>
      <c r="H9" s="37"/>
      <c r="I9" s="37"/>
      <c r="J9" s="37"/>
      <c r="K9" s="37"/>
      <c r="L9" s="37"/>
    </row>
    <row r="10" spans="1:12" x14ac:dyDescent="0.2">
      <c r="B10" s="46" t="s">
        <v>19</v>
      </c>
      <c r="C10" s="47" t="s">
        <v>8</v>
      </c>
      <c r="D10" s="47" t="s">
        <v>6</v>
      </c>
      <c r="E10" s="47" t="s">
        <v>21</v>
      </c>
      <c r="F10" s="47" t="s">
        <v>0</v>
      </c>
      <c r="G10" s="47" t="s">
        <v>45</v>
      </c>
      <c r="H10" s="37"/>
      <c r="I10" s="48"/>
      <c r="J10" s="37"/>
      <c r="K10" s="37"/>
      <c r="L10" s="37"/>
    </row>
    <row r="11" spans="1:12" x14ac:dyDescent="0.2">
      <c r="B11" s="38" t="s">
        <v>43</v>
      </c>
      <c r="C11" s="49">
        <f>D11/12</f>
        <v>0</v>
      </c>
      <c r="D11" s="49">
        <f t="shared" ref="D11:D16" si="0">SUMIF($E$20:$E$119, $B11, $F$20:$F$119)</f>
        <v>0</v>
      </c>
      <c r="E11" s="50">
        <f>IFERROR(D11/$D$17, 0)</f>
        <v>0</v>
      </c>
      <c r="F11" s="50">
        <v>0.2</v>
      </c>
      <c r="G11" s="50">
        <f>E11-F11</f>
        <v>-0.2</v>
      </c>
      <c r="I11" s="48"/>
      <c r="J11" s="37"/>
      <c r="K11" s="37"/>
    </row>
    <row r="12" spans="1:12" x14ac:dyDescent="0.2">
      <c r="B12" s="38" t="s">
        <v>5</v>
      </c>
      <c r="C12" s="49">
        <f t="shared" ref="C12:C15" si="1">D12/12</f>
        <v>0</v>
      </c>
      <c r="D12" s="49">
        <f t="shared" si="0"/>
        <v>0</v>
      </c>
      <c r="E12" s="50">
        <f t="shared" ref="E12:E16" si="2">IFERROR(D12/$D$17, 0)</f>
        <v>0</v>
      </c>
      <c r="F12" s="50">
        <v>0.3</v>
      </c>
      <c r="G12" s="50">
        <f t="shared" ref="G12:G16" si="3">E12-F12</f>
        <v>-0.3</v>
      </c>
      <c r="I12" s="48"/>
      <c r="J12" s="37"/>
      <c r="K12" s="37"/>
    </row>
    <row r="13" spans="1:12" x14ac:dyDescent="0.2">
      <c r="B13" s="38" t="s">
        <v>2</v>
      </c>
      <c r="C13" s="49">
        <f t="shared" si="1"/>
        <v>0</v>
      </c>
      <c r="D13" s="49">
        <f t="shared" si="0"/>
        <v>0</v>
      </c>
      <c r="E13" s="50">
        <f t="shared" si="2"/>
        <v>0</v>
      </c>
      <c r="F13" s="50">
        <v>0.1</v>
      </c>
      <c r="G13" s="50">
        <f t="shared" si="3"/>
        <v>-0.1</v>
      </c>
      <c r="I13" s="51"/>
      <c r="J13" s="37"/>
      <c r="K13" s="37"/>
    </row>
    <row r="14" spans="1:12" x14ac:dyDescent="0.2">
      <c r="B14" s="38" t="s">
        <v>3</v>
      </c>
      <c r="C14" s="49">
        <f t="shared" si="1"/>
        <v>0</v>
      </c>
      <c r="D14" s="49">
        <f t="shared" si="0"/>
        <v>0</v>
      </c>
      <c r="E14" s="50">
        <f t="shared" si="2"/>
        <v>0</v>
      </c>
      <c r="F14" s="50">
        <v>0.1</v>
      </c>
      <c r="G14" s="50">
        <f t="shared" si="3"/>
        <v>-0.1</v>
      </c>
      <c r="I14" s="48"/>
      <c r="J14" s="37"/>
      <c r="K14" s="37"/>
    </row>
    <row r="15" spans="1:12" x14ac:dyDescent="0.2">
      <c r="B15" s="38" t="s">
        <v>4</v>
      </c>
      <c r="C15" s="49">
        <f t="shared" si="1"/>
        <v>0</v>
      </c>
      <c r="D15" s="49">
        <f t="shared" si="0"/>
        <v>0</v>
      </c>
      <c r="E15" s="50">
        <f t="shared" si="2"/>
        <v>0</v>
      </c>
      <c r="F15" s="50">
        <v>0.2</v>
      </c>
      <c r="G15" s="50">
        <f t="shared" si="3"/>
        <v>-0.2</v>
      </c>
      <c r="H15" s="37"/>
      <c r="I15" s="51"/>
      <c r="J15" s="37"/>
      <c r="K15" s="37"/>
    </row>
    <row r="16" spans="1:12" x14ac:dyDescent="0.2">
      <c r="B16" s="38" t="s">
        <v>18</v>
      </c>
      <c r="C16" s="49">
        <f>D16/12</f>
        <v>0</v>
      </c>
      <c r="D16" s="49">
        <f t="shared" si="0"/>
        <v>0</v>
      </c>
      <c r="E16" s="50">
        <f t="shared" si="2"/>
        <v>0</v>
      </c>
      <c r="F16" s="50">
        <v>0.1</v>
      </c>
      <c r="G16" s="50">
        <f t="shared" si="3"/>
        <v>-0.1</v>
      </c>
      <c r="I16" s="48"/>
      <c r="J16" s="37"/>
      <c r="K16" s="37"/>
    </row>
    <row r="17" spans="1:14" ht="15" thickBot="1" x14ac:dyDescent="0.25">
      <c r="B17" s="52" t="s">
        <v>7</v>
      </c>
      <c r="C17" s="53">
        <f>SUM(C11:C16)</f>
        <v>0</v>
      </c>
      <c r="D17" s="53">
        <f>SUM(D11:D16)</f>
        <v>0</v>
      </c>
      <c r="E17" s="54">
        <f>SUM(E11:E16)</f>
        <v>0</v>
      </c>
      <c r="F17" s="54">
        <f>SUM(F11:F16)</f>
        <v>0.99999999999999989</v>
      </c>
      <c r="G17" s="54">
        <f>SUM(G11:G16)</f>
        <v>-0.99999999999999989</v>
      </c>
      <c r="H17" s="37"/>
      <c r="I17" s="51"/>
      <c r="J17" s="37"/>
      <c r="K17" s="37"/>
    </row>
    <row r="18" spans="1:14" ht="15" thickTop="1" x14ac:dyDescent="0.2">
      <c r="G18" s="37"/>
      <c r="H18" s="37"/>
      <c r="I18" s="48"/>
      <c r="J18" s="37"/>
      <c r="K18" s="37"/>
    </row>
    <row r="19" spans="1:14" ht="14.25" customHeight="1" thickBot="1" x14ac:dyDescent="0.25">
      <c r="B19" s="31" t="s">
        <v>10</v>
      </c>
      <c r="C19" s="31" t="s">
        <v>22</v>
      </c>
      <c r="D19" s="31" t="s">
        <v>9</v>
      </c>
      <c r="E19" s="31" t="s">
        <v>1</v>
      </c>
      <c r="F19" s="31" t="s">
        <v>83</v>
      </c>
      <c r="H19" s="55"/>
      <c r="I19" s="51"/>
      <c r="J19" s="55"/>
      <c r="K19" s="37"/>
    </row>
    <row r="20" spans="1:14" ht="15" thickBot="1" x14ac:dyDescent="0.25">
      <c r="A20" s="56">
        <v>1</v>
      </c>
      <c r="B20" s="32"/>
      <c r="C20" s="33"/>
      <c r="D20" s="34" t="s">
        <v>17</v>
      </c>
      <c r="E20" s="34" t="s">
        <v>17</v>
      </c>
      <c r="F20" s="57">
        <f>IFERROR(C20*VLOOKUP(D20, Dropdowns!$A$1:$B$8, 2, 0), 0)</f>
        <v>0</v>
      </c>
      <c r="H20" s="55"/>
      <c r="I20" s="48"/>
      <c r="J20" s="55"/>
      <c r="K20" s="37"/>
      <c r="M20" s="37"/>
      <c r="N20" s="37"/>
    </row>
    <row r="21" spans="1:14" ht="15" thickBot="1" x14ac:dyDescent="0.25">
      <c r="A21" s="56">
        <v>2</v>
      </c>
      <c r="B21" s="32"/>
      <c r="C21" s="33"/>
      <c r="D21" s="34" t="s">
        <v>17</v>
      </c>
      <c r="E21" s="34" t="s">
        <v>17</v>
      </c>
      <c r="F21" s="57">
        <f>IFERROR(C21*VLOOKUP(D21, Dropdowns!$A$1:$B$8, 2, 0), 0)</f>
        <v>0</v>
      </c>
      <c r="H21" s="55"/>
      <c r="I21" s="55"/>
      <c r="J21" s="55"/>
      <c r="K21" s="37"/>
      <c r="L21" s="37"/>
    </row>
    <row r="22" spans="1:14" ht="15" thickBot="1" x14ac:dyDescent="0.25">
      <c r="A22" s="56">
        <v>3</v>
      </c>
      <c r="B22" s="32"/>
      <c r="C22" s="33"/>
      <c r="D22" s="34" t="s">
        <v>17</v>
      </c>
      <c r="E22" s="34" t="s">
        <v>17</v>
      </c>
      <c r="F22" s="57">
        <f>IFERROR(C22*VLOOKUP(D22, Dropdowns!$A$1:$B$8, 2, 0), 0)</f>
        <v>0</v>
      </c>
      <c r="H22" s="55"/>
      <c r="I22" s="55"/>
      <c r="J22" s="55"/>
      <c r="K22" s="37"/>
      <c r="L22" s="37"/>
    </row>
    <row r="23" spans="1:14" ht="15" thickBot="1" x14ac:dyDescent="0.25">
      <c r="A23" s="56">
        <v>4</v>
      </c>
      <c r="B23" s="32"/>
      <c r="C23" s="33"/>
      <c r="D23" s="34" t="s">
        <v>17</v>
      </c>
      <c r="E23" s="34" t="s">
        <v>17</v>
      </c>
      <c r="F23" s="57">
        <f>IFERROR(C23*VLOOKUP(D23, Dropdowns!$A$1:$B$8, 2, 0), 0)</f>
        <v>0</v>
      </c>
      <c r="H23" s="55"/>
      <c r="I23" s="55"/>
      <c r="J23" s="55"/>
      <c r="K23" s="37"/>
      <c r="L23" s="37"/>
    </row>
    <row r="24" spans="1:14" ht="15" thickBot="1" x14ac:dyDescent="0.25">
      <c r="A24" s="56">
        <v>5</v>
      </c>
      <c r="B24" s="32"/>
      <c r="C24" s="33"/>
      <c r="D24" s="34" t="s">
        <v>17</v>
      </c>
      <c r="E24" s="34" t="s">
        <v>17</v>
      </c>
      <c r="F24" s="57">
        <f>IFERROR(C24*VLOOKUP(D24, Dropdowns!$A$1:$B$8, 2, 0), 0)</f>
        <v>0</v>
      </c>
      <c r="H24" s="55"/>
      <c r="I24" s="55"/>
      <c r="J24" s="55"/>
      <c r="K24" s="37"/>
      <c r="L24" s="37"/>
    </row>
    <row r="25" spans="1:14" ht="15" thickBot="1" x14ac:dyDescent="0.25">
      <c r="A25" s="56">
        <v>6</v>
      </c>
      <c r="B25" s="32"/>
      <c r="C25" s="33"/>
      <c r="D25" s="34" t="s">
        <v>17</v>
      </c>
      <c r="E25" s="34" t="s">
        <v>17</v>
      </c>
      <c r="F25" s="57">
        <f>IFERROR(C25*VLOOKUP(D25, Dropdowns!$A$1:$B$8, 2, 0), 0)</f>
        <v>0</v>
      </c>
      <c r="H25" s="55"/>
      <c r="I25" s="55"/>
      <c r="J25" s="55"/>
      <c r="K25" s="37"/>
      <c r="L25" s="37"/>
    </row>
    <row r="26" spans="1:14" ht="15" thickBot="1" x14ac:dyDescent="0.25">
      <c r="A26" s="56">
        <v>7</v>
      </c>
      <c r="B26" s="32"/>
      <c r="C26" s="33"/>
      <c r="D26" s="34" t="s">
        <v>17</v>
      </c>
      <c r="E26" s="34" t="s">
        <v>17</v>
      </c>
      <c r="F26" s="57">
        <f>IFERROR(C26*VLOOKUP(D26, Dropdowns!$A$1:$B$8, 2, 0), 0)</f>
        <v>0</v>
      </c>
      <c r="H26" s="55"/>
      <c r="I26" s="55"/>
      <c r="J26" s="55"/>
      <c r="K26" s="37"/>
      <c r="L26" s="37"/>
    </row>
    <row r="27" spans="1:14" ht="15" thickBot="1" x14ac:dyDescent="0.25">
      <c r="A27" s="56">
        <v>8</v>
      </c>
      <c r="B27" s="32"/>
      <c r="C27" s="33"/>
      <c r="D27" s="34" t="s">
        <v>17</v>
      </c>
      <c r="E27" s="34" t="s">
        <v>17</v>
      </c>
      <c r="F27" s="57">
        <f>IFERROR(C27*VLOOKUP(D27, Dropdowns!$A$1:$B$8, 2, 0), 0)</f>
        <v>0</v>
      </c>
      <c r="H27" s="55"/>
      <c r="I27" s="55"/>
      <c r="J27" s="55"/>
      <c r="K27" s="37"/>
      <c r="L27" s="37"/>
    </row>
    <row r="28" spans="1:14" ht="15" thickBot="1" x14ac:dyDescent="0.25">
      <c r="A28" s="56">
        <v>9</v>
      </c>
      <c r="B28" s="32"/>
      <c r="C28" s="33"/>
      <c r="D28" s="34" t="s">
        <v>17</v>
      </c>
      <c r="E28" s="34" t="s">
        <v>17</v>
      </c>
      <c r="F28" s="57">
        <f>IFERROR(C28*VLOOKUP(D28, Dropdowns!$A$1:$B$8, 2, 0), 0)</f>
        <v>0</v>
      </c>
      <c r="H28" s="55"/>
      <c r="I28" s="55"/>
      <c r="J28" s="55"/>
      <c r="K28" s="37"/>
      <c r="L28" s="37"/>
    </row>
    <row r="29" spans="1:14" ht="15" thickBot="1" x14ac:dyDescent="0.25">
      <c r="A29" s="56">
        <v>10</v>
      </c>
      <c r="B29" s="32"/>
      <c r="C29" s="33"/>
      <c r="D29" s="34" t="s">
        <v>17</v>
      </c>
      <c r="E29" s="34" t="s">
        <v>17</v>
      </c>
      <c r="F29" s="57">
        <f>IFERROR(C29*VLOOKUP(D29, Dropdowns!$A$1:$B$8, 2, 0), 0)</f>
        <v>0</v>
      </c>
      <c r="H29" s="55"/>
      <c r="I29" s="55"/>
      <c r="J29" s="55"/>
      <c r="K29" s="37"/>
      <c r="L29" s="37"/>
    </row>
    <row r="30" spans="1:14" ht="15" thickBot="1" x14ac:dyDescent="0.25">
      <c r="A30" s="56">
        <v>11</v>
      </c>
      <c r="B30" s="32"/>
      <c r="C30" s="33"/>
      <c r="D30" s="34" t="s">
        <v>17</v>
      </c>
      <c r="E30" s="34" t="s">
        <v>17</v>
      </c>
      <c r="F30" s="57">
        <f>IFERROR(C30*VLOOKUP(D30, Dropdowns!$A$1:$B$8, 2, 0), 0)</f>
        <v>0</v>
      </c>
      <c r="H30" s="55"/>
      <c r="I30" s="55"/>
      <c r="J30" s="55"/>
      <c r="K30" s="37"/>
      <c r="L30" s="37"/>
    </row>
    <row r="31" spans="1:14" ht="15" thickBot="1" x14ac:dyDescent="0.25">
      <c r="A31" s="56">
        <v>12</v>
      </c>
      <c r="B31" s="32"/>
      <c r="C31" s="33"/>
      <c r="D31" s="34" t="s">
        <v>17</v>
      </c>
      <c r="E31" s="34" t="s">
        <v>17</v>
      </c>
      <c r="F31" s="57">
        <f>IFERROR(C31*VLOOKUP(D31, Dropdowns!$A$1:$B$8, 2, 0), 0)</f>
        <v>0</v>
      </c>
      <c r="H31" s="55"/>
      <c r="I31" s="55"/>
      <c r="J31" s="55"/>
      <c r="K31" s="37"/>
      <c r="L31" s="37"/>
    </row>
    <row r="32" spans="1:14" ht="15" thickBot="1" x14ac:dyDescent="0.25">
      <c r="A32" s="56">
        <v>13</v>
      </c>
      <c r="B32" s="32"/>
      <c r="C32" s="33"/>
      <c r="D32" s="34" t="s">
        <v>17</v>
      </c>
      <c r="E32" s="34" t="s">
        <v>17</v>
      </c>
      <c r="F32" s="57">
        <f>IFERROR(C32*VLOOKUP(D32, Dropdowns!$A$1:$B$8, 2, 0), 0)</f>
        <v>0</v>
      </c>
      <c r="H32" s="41"/>
      <c r="I32" s="41"/>
      <c r="J32" s="41"/>
      <c r="K32" s="37"/>
      <c r="L32" s="37"/>
    </row>
    <row r="33" spans="1:12" ht="15" thickBot="1" x14ac:dyDescent="0.25">
      <c r="A33" s="56">
        <v>14</v>
      </c>
      <c r="B33" s="32"/>
      <c r="C33" s="33"/>
      <c r="D33" s="34" t="s">
        <v>17</v>
      </c>
      <c r="E33" s="34" t="s">
        <v>17</v>
      </c>
      <c r="F33" s="57">
        <f>IFERROR(C33*VLOOKUP(D33, Dropdowns!$A$1:$B$8, 2, 0), 0)</f>
        <v>0</v>
      </c>
      <c r="H33" s="41"/>
      <c r="I33" s="41"/>
      <c r="J33" s="41"/>
      <c r="K33" s="37"/>
      <c r="L33" s="37"/>
    </row>
    <row r="34" spans="1:12" ht="15" thickBot="1" x14ac:dyDescent="0.25">
      <c r="A34" s="56">
        <v>15</v>
      </c>
      <c r="B34" s="32"/>
      <c r="C34" s="33"/>
      <c r="D34" s="34" t="s">
        <v>17</v>
      </c>
      <c r="E34" s="34" t="s">
        <v>17</v>
      </c>
      <c r="F34" s="57">
        <f>IFERROR(C34*VLOOKUP(D34, Dropdowns!$A$1:$B$8, 2, 0), 0)</f>
        <v>0</v>
      </c>
      <c r="H34" s="41"/>
      <c r="I34" s="41"/>
      <c r="J34" s="41"/>
      <c r="K34" s="37"/>
      <c r="L34" s="37"/>
    </row>
    <row r="35" spans="1:12" ht="15" thickBot="1" x14ac:dyDescent="0.25">
      <c r="A35" s="56">
        <v>16</v>
      </c>
      <c r="B35" s="32"/>
      <c r="C35" s="33"/>
      <c r="D35" s="34" t="s">
        <v>17</v>
      </c>
      <c r="E35" s="34" t="s">
        <v>17</v>
      </c>
      <c r="F35" s="57">
        <f>IFERROR(C35*VLOOKUP(D35, Dropdowns!$A$1:$B$8, 2, 0), 0)</f>
        <v>0</v>
      </c>
      <c r="H35" s="41"/>
      <c r="I35" s="41"/>
      <c r="J35" s="41"/>
      <c r="K35" s="37"/>
    </row>
    <row r="36" spans="1:12" ht="15" thickBot="1" x14ac:dyDescent="0.25">
      <c r="A36" s="56">
        <v>17</v>
      </c>
      <c r="B36" s="32"/>
      <c r="C36" s="33"/>
      <c r="D36" s="34" t="s">
        <v>17</v>
      </c>
      <c r="E36" s="34" t="s">
        <v>17</v>
      </c>
      <c r="F36" s="57">
        <f>IFERROR(C36*VLOOKUP(D36, Dropdowns!$A$1:$B$8, 2, 0), 0)</f>
        <v>0</v>
      </c>
      <c r="H36" s="41"/>
      <c r="I36" s="41"/>
      <c r="J36" s="41"/>
      <c r="K36" s="37"/>
    </row>
    <row r="37" spans="1:12" ht="15" thickBot="1" x14ac:dyDescent="0.25">
      <c r="A37" s="56">
        <v>18</v>
      </c>
      <c r="B37" s="32"/>
      <c r="C37" s="33"/>
      <c r="D37" s="34" t="s">
        <v>17</v>
      </c>
      <c r="E37" s="34" t="s">
        <v>17</v>
      </c>
      <c r="F37" s="57">
        <f>IFERROR(C37*VLOOKUP(D37, Dropdowns!$A$1:$B$8, 2, 0), 0)</f>
        <v>0</v>
      </c>
      <c r="H37" s="41"/>
      <c r="I37" s="41"/>
      <c r="J37" s="41"/>
      <c r="K37" s="37"/>
    </row>
    <row r="38" spans="1:12" ht="15" thickBot="1" x14ac:dyDescent="0.25">
      <c r="A38" s="56">
        <v>19</v>
      </c>
      <c r="B38" s="32"/>
      <c r="C38" s="33"/>
      <c r="D38" s="34" t="s">
        <v>17</v>
      </c>
      <c r="E38" s="34" t="s">
        <v>17</v>
      </c>
      <c r="F38" s="57">
        <f>IFERROR(C38*VLOOKUP(D38, Dropdowns!$A$1:$B$8, 2, 0), 0)</f>
        <v>0</v>
      </c>
      <c r="H38" s="41"/>
      <c r="I38" s="41"/>
      <c r="J38" s="41"/>
      <c r="K38" s="37"/>
    </row>
    <row r="39" spans="1:12" ht="15" thickBot="1" x14ac:dyDescent="0.25">
      <c r="A39" s="56">
        <v>20</v>
      </c>
      <c r="B39" s="32"/>
      <c r="C39" s="33"/>
      <c r="D39" s="34" t="s">
        <v>17</v>
      </c>
      <c r="E39" s="34" t="s">
        <v>17</v>
      </c>
      <c r="F39" s="57">
        <f>IFERROR(C39*VLOOKUP(D39, Dropdowns!$A$1:$B$8, 2, 0), 0)</f>
        <v>0</v>
      </c>
      <c r="H39" s="41"/>
      <c r="I39" s="41"/>
      <c r="J39" s="41"/>
      <c r="K39" s="37"/>
    </row>
    <row r="40" spans="1:12" ht="15" thickBot="1" x14ac:dyDescent="0.25">
      <c r="A40" s="56">
        <v>21</v>
      </c>
      <c r="B40" s="32"/>
      <c r="C40" s="33"/>
      <c r="D40" s="34" t="s">
        <v>17</v>
      </c>
      <c r="E40" s="34" t="s">
        <v>17</v>
      </c>
      <c r="F40" s="57">
        <f>IFERROR(C40*VLOOKUP(D40, Dropdowns!$A$1:$B$8, 2, 0), 0)</f>
        <v>0</v>
      </c>
      <c r="H40" s="41"/>
      <c r="I40" s="41"/>
      <c r="J40" s="41"/>
      <c r="K40" s="37"/>
    </row>
    <row r="41" spans="1:12" ht="15" thickBot="1" x14ac:dyDescent="0.25">
      <c r="A41" s="56">
        <v>22</v>
      </c>
      <c r="B41" s="32"/>
      <c r="C41" s="33"/>
      <c r="D41" s="34" t="s">
        <v>17</v>
      </c>
      <c r="E41" s="34" t="s">
        <v>17</v>
      </c>
      <c r="F41" s="57">
        <f>IFERROR(C41*VLOOKUP(D41, Dropdowns!$A$1:$B$8, 2, 0), 0)</f>
        <v>0</v>
      </c>
      <c r="H41" s="41"/>
      <c r="I41" s="41"/>
      <c r="J41" s="41"/>
      <c r="K41" s="37"/>
    </row>
    <row r="42" spans="1:12" ht="15" thickBot="1" x14ac:dyDescent="0.25">
      <c r="A42" s="56">
        <v>23</v>
      </c>
      <c r="B42" s="32"/>
      <c r="C42" s="33"/>
      <c r="D42" s="34" t="s">
        <v>17</v>
      </c>
      <c r="E42" s="34" t="s">
        <v>17</v>
      </c>
      <c r="F42" s="57">
        <f>IFERROR(C42*VLOOKUP(D42, Dropdowns!$A$1:$B$8, 2, 0), 0)</f>
        <v>0</v>
      </c>
      <c r="H42" s="41"/>
      <c r="I42" s="41"/>
      <c r="J42" s="41"/>
      <c r="K42" s="37"/>
    </row>
    <row r="43" spans="1:12" ht="15" thickBot="1" x14ac:dyDescent="0.25">
      <c r="A43" s="56">
        <v>24</v>
      </c>
      <c r="B43" s="32"/>
      <c r="C43" s="33"/>
      <c r="D43" s="34" t="s">
        <v>17</v>
      </c>
      <c r="E43" s="34" t="s">
        <v>17</v>
      </c>
      <c r="F43" s="57">
        <f>IFERROR(C43*VLOOKUP(D43, Dropdowns!$A$1:$B$8, 2, 0), 0)</f>
        <v>0</v>
      </c>
      <c r="H43" s="41"/>
      <c r="I43" s="41"/>
      <c r="J43" s="41"/>
      <c r="K43" s="37"/>
    </row>
    <row r="44" spans="1:12" ht="15" thickBot="1" x14ac:dyDescent="0.25">
      <c r="A44" s="56">
        <v>25</v>
      </c>
      <c r="B44" s="32"/>
      <c r="C44" s="33"/>
      <c r="D44" s="34" t="s">
        <v>17</v>
      </c>
      <c r="E44" s="34" t="s">
        <v>17</v>
      </c>
      <c r="F44" s="57">
        <f>IFERROR(C44*VLOOKUP(D44, Dropdowns!$A$1:$B$8, 2, 0), 0)</f>
        <v>0</v>
      </c>
      <c r="H44" s="41"/>
      <c r="I44" s="41"/>
      <c r="J44" s="41"/>
      <c r="K44" s="37"/>
    </row>
    <row r="45" spans="1:12" ht="15" thickBot="1" x14ac:dyDescent="0.25">
      <c r="A45" s="56">
        <v>26</v>
      </c>
      <c r="B45" s="32"/>
      <c r="C45" s="33"/>
      <c r="D45" s="34" t="s">
        <v>17</v>
      </c>
      <c r="E45" s="34" t="s">
        <v>17</v>
      </c>
      <c r="F45" s="57">
        <f>IFERROR(C45*VLOOKUP(D45, Dropdowns!$A$1:$B$8, 2, 0), 0)</f>
        <v>0</v>
      </c>
      <c r="H45" s="41"/>
      <c r="I45" s="41"/>
      <c r="J45" s="41"/>
      <c r="K45" s="37"/>
    </row>
    <row r="46" spans="1:12" ht="15" thickBot="1" x14ac:dyDescent="0.25">
      <c r="A46" s="56">
        <v>27</v>
      </c>
      <c r="B46" s="32"/>
      <c r="C46" s="33"/>
      <c r="D46" s="34" t="s">
        <v>17</v>
      </c>
      <c r="E46" s="34" t="s">
        <v>17</v>
      </c>
      <c r="F46" s="57">
        <f>IFERROR(C46*VLOOKUP(D46, Dropdowns!$A$1:$B$8, 2, 0), 0)</f>
        <v>0</v>
      </c>
      <c r="H46" s="41"/>
      <c r="I46" s="41"/>
      <c r="J46" s="41"/>
      <c r="K46" s="37"/>
    </row>
    <row r="47" spans="1:12" ht="15" thickBot="1" x14ac:dyDescent="0.25">
      <c r="A47" s="56">
        <v>28</v>
      </c>
      <c r="B47" s="32"/>
      <c r="C47" s="33"/>
      <c r="D47" s="34" t="s">
        <v>17</v>
      </c>
      <c r="E47" s="34" t="s">
        <v>17</v>
      </c>
      <c r="F47" s="57">
        <f>IFERROR(C47*VLOOKUP(D47, Dropdowns!$A$1:$B$8, 2, 0), 0)</f>
        <v>0</v>
      </c>
      <c r="H47" s="41"/>
      <c r="I47" s="41"/>
      <c r="J47" s="41"/>
      <c r="K47" s="37"/>
    </row>
    <row r="48" spans="1:12" ht="15" thickBot="1" x14ac:dyDescent="0.25">
      <c r="A48" s="56">
        <v>29</v>
      </c>
      <c r="B48" s="32"/>
      <c r="C48" s="33"/>
      <c r="D48" s="34" t="s">
        <v>17</v>
      </c>
      <c r="E48" s="34" t="s">
        <v>17</v>
      </c>
      <c r="F48" s="57">
        <f>IFERROR(C48*VLOOKUP(D48, Dropdowns!$A$1:$B$8, 2, 0), 0)</f>
        <v>0</v>
      </c>
      <c r="H48" s="41"/>
      <c r="I48" s="41"/>
      <c r="J48" s="41"/>
      <c r="K48" s="37"/>
    </row>
    <row r="49" spans="1:11" ht="15" thickBot="1" x14ac:dyDescent="0.25">
      <c r="A49" s="56">
        <v>30</v>
      </c>
      <c r="B49" s="32"/>
      <c r="C49" s="33"/>
      <c r="D49" s="34" t="s">
        <v>17</v>
      </c>
      <c r="E49" s="34" t="s">
        <v>17</v>
      </c>
      <c r="F49" s="57">
        <f>IFERROR(C49*VLOOKUP(D49, Dropdowns!$A$1:$B$8, 2, 0), 0)</f>
        <v>0</v>
      </c>
      <c r="H49" s="41"/>
      <c r="I49" s="41"/>
      <c r="J49" s="41"/>
      <c r="K49" s="37"/>
    </row>
    <row r="50" spans="1:11" ht="15" thickBot="1" x14ac:dyDescent="0.25">
      <c r="A50" s="56">
        <v>31</v>
      </c>
      <c r="B50" s="32"/>
      <c r="C50" s="33"/>
      <c r="D50" s="34" t="s">
        <v>17</v>
      </c>
      <c r="E50" s="34" t="s">
        <v>17</v>
      </c>
      <c r="F50" s="57">
        <f>IFERROR(C50*VLOOKUP(D50, Dropdowns!$A$1:$B$8, 2, 0), 0)</f>
        <v>0</v>
      </c>
      <c r="H50" s="41"/>
      <c r="I50" s="41"/>
      <c r="J50" s="41"/>
      <c r="K50" s="37"/>
    </row>
    <row r="51" spans="1:11" ht="15" thickBot="1" x14ac:dyDescent="0.25">
      <c r="A51" s="56">
        <v>32</v>
      </c>
      <c r="B51" s="32"/>
      <c r="C51" s="33"/>
      <c r="D51" s="34" t="s">
        <v>17</v>
      </c>
      <c r="E51" s="34" t="s">
        <v>17</v>
      </c>
      <c r="F51" s="57">
        <f>IFERROR(C51*VLOOKUP(D51, Dropdowns!$A$1:$B$8, 2, 0), 0)</f>
        <v>0</v>
      </c>
      <c r="H51" s="41"/>
      <c r="I51" s="41"/>
      <c r="J51" s="41"/>
      <c r="K51" s="37"/>
    </row>
    <row r="52" spans="1:11" ht="15" thickBot="1" x14ac:dyDescent="0.25">
      <c r="A52" s="56">
        <v>33</v>
      </c>
      <c r="B52" s="32"/>
      <c r="C52" s="33"/>
      <c r="D52" s="34" t="s">
        <v>17</v>
      </c>
      <c r="E52" s="34" t="s">
        <v>17</v>
      </c>
      <c r="F52" s="57">
        <f>IFERROR(C52*VLOOKUP(D52, Dropdowns!$A$1:$B$8, 2, 0), 0)</f>
        <v>0</v>
      </c>
      <c r="H52" s="41"/>
      <c r="I52" s="41"/>
      <c r="J52" s="41"/>
      <c r="K52" s="37"/>
    </row>
    <row r="53" spans="1:11" ht="15" thickBot="1" x14ac:dyDescent="0.25">
      <c r="A53" s="56">
        <v>34</v>
      </c>
      <c r="B53" s="32"/>
      <c r="C53" s="33"/>
      <c r="D53" s="34" t="s">
        <v>17</v>
      </c>
      <c r="E53" s="34" t="s">
        <v>17</v>
      </c>
      <c r="F53" s="57">
        <f>IFERROR(C53*VLOOKUP(D53, Dropdowns!$A$1:$B$8, 2, 0), 0)</f>
        <v>0</v>
      </c>
      <c r="H53" s="41"/>
      <c r="I53" s="41"/>
      <c r="J53" s="41"/>
      <c r="K53" s="37"/>
    </row>
    <row r="54" spans="1:11" ht="15" thickBot="1" x14ac:dyDescent="0.25">
      <c r="A54" s="56">
        <v>35</v>
      </c>
      <c r="B54" s="32"/>
      <c r="C54" s="33"/>
      <c r="D54" s="34" t="s">
        <v>17</v>
      </c>
      <c r="E54" s="34" t="s">
        <v>17</v>
      </c>
      <c r="F54" s="57">
        <f>IFERROR(C54*VLOOKUP(D54, Dropdowns!$A$1:$B$8, 2, 0), 0)</f>
        <v>0</v>
      </c>
      <c r="H54" s="41"/>
      <c r="I54" s="41"/>
      <c r="J54" s="41"/>
      <c r="K54" s="37"/>
    </row>
    <row r="55" spans="1:11" ht="15" thickBot="1" x14ac:dyDescent="0.25">
      <c r="A55" s="56">
        <v>36</v>
      </c>
      <c r="B55" s="32"/>
      <c r="C55" s="33"/>
      <c r="D55" s="34" t="s">
        <v>17</v>
      </c>
      <c r="E55" s="34" t="s">
        <v>17</v>
      </c>
      <c r="F55" s="57">
        <f>IFERROR(C55*VLOOKUP(D55, Dropdowns!$A$1:$B$8, 2, 0), 0)</f>
        <v>0</v>
      </c>
      <c r="H55" s="41"/>
      <c r="I55" s="41"/>
      <c r="J55" s="41"/>
      <c r="K55" s="37"/>
    </row>
    <row r="56" spans="1:11" ht="15" thickBot="1" x14ac:dyDescent="0.25">
      <c r="A56" s="56">
        <v>37</v>
      </c>
      <c r="B56" s="32"/>
      <c r="C56" s="33"/>
      <c r="D56" s="34" t="s">
        <v>17</v>
      </c>
      <c r="E56" s="34" t="s">
        <v>17</v>
      </c>
      <c r="F56" s="57">
        <f>IFERROR(C56*VLOOKUP(D56, Dropdowns!$A$1:$B$8, 2, 0), 0)</f>
        <v>0</v>
      </c>
      <c r="H56" s="41"/>
      <c r="I56" s="41"/>
      <c r="J56" s="41"/>
      <c r="K56" s="37"/>
    </row>
    <row r="57" spans="1:11" ht="15" thickBot="1" x14ac:dyDescent="0.25">
      <c r="A57" s="56">
        <v>38</v>
      </c>
      <c r="B57" s="32"/>
      <c r="C57" s="33"/>
      <c r="D57" s="34" t="s">
        <v>17</v>
      </c>
      <c r="E57" s="34" t="s">
        <v>17</v>
      </c>
      <c r="F57" s="57">
        <f>IFERROR(C57*VLOOKUP(D57, Dropdowns!$A$1:$B$8, 2, 0), 0)</f>
        <v>0</v>
      </c>
      <c r="H57" s="41"/>
      <c r="I57" s="41"/>
      <c r="J57" s="41"/>
      <c r="K57" s="37"/>
    </row>
    <row r="58" spans="1:11" ht="15" thickBot="1" x14ac:dyDescent="0.25">
      <c r="A58" s="56">
        <v>39</v>
      </c>
      <c r="B58" s="32"/>
      <c r="C58" s="33"/>
      <c r="D58" s="34" t="s">
        <v>17</v>
      </c>
      <c r="E58" s="34" t="s">
        <v>17</v>
      </c>
      <c r="F58" s="57">
        <f>IFERROR(C58*VLOOKUP(D58, Dropdowns!$A$1:$B$8, 2, 0), 0)</f>
        <v>0</v>
      </c>
      <c r="H58" s="41"/>
      <c r="I58" s="41"/>
      <c r="J58" s="41"/>
      <c r="K58" s="37"/>
    </row>
    <row r="59" spans="1:11" ht="15" thickBot="1" x14ac:dyDescent="0.25">
      <c r="A59" s="56">
        <v>40</v>
      </c>
      <c r="B59" s="32"/>
      <c r="C59" s="33"/>
      <c r="D59" s="34" t="s">
        <v>17</v>
      </c>
      <c r="E59" s="34" t="s">
        <v>17</v>
      </c>
      <c r="F59" s="57">
        <f>IFERROR(C59*VLOOKUP(D59, Dropdowns!$A$1:$B$8, 2, 0), 0)</f>
        <v>0</v>
      </c>
      <c r="H59" s="41"/>
      <c r="I59" s="41"/>
      <c r="J59" s="41"/>
      <c r="K59" s="37"/>
    </row>
    <row r="60" spans="1:11" ht="15" thickBot="1" x14ac:dyDescent="0.25">
      <c r="A60" s="56">
        <v>41</v>
      </c>
      <c r="B60" s="32"/>
      <c r="C60" s="33"/>
      <c r="D60" s="34" t="s">
        <v>17</v>
      </c>
      <c r="E60" s="34" t="s">
        <v>17</v>
      </c>
      <c r="F60" s="57">
        <f>IFERROR(C60*VLOOKUP(D60, Dropdowns!$A$1:$B$8, 2, 0), 0)</f>
        <v>0</v>
      </c>
      <c r="H60" s="41"/>
      <c r="I60" s="41"/>
      <c r="J60" s="41"/>
      <c r="K60" s="37"/>
    </row>
    <row r="61" spans="1:11" ht="15" thickBot="1" x14ac:dyDescent="0.25">
      <c r="A61" s="56">
        <v>42</v>
      </c>
      <c r="B61" s="32"/>
      <c r="C61" s="33"/>
      <c r="D61" s="34" t="s">
        <v>17</v>
      </c>
      <c r="E61" s="34" t="s">
        <v>17</v>
      </c>
      <c r="F61" s="57">
        <f>IFERROR(C61*VLOOKUP(D61, Dropdowns!$A$1:$B$8, 2, 0), 0)</f>
        <v>0</v>
      </c>
      <c r="H61" s="41"/>
      <c r="I61" s="41"/>
      <c r="J61" s="41"/>
      <c r="K61" s="37"/>
    </row>
    <row r="62" spans="1:11" ht="15" thickBot="1" x14ac:dyDescent="0.25">
      <c r="A62" s="56">
        <v>43</v>
      </c>
      <c r="B62" s="32"/>
      <c r="C62" s="33"/>
      <c r="D62" s="34" t="s">
        <v>17</v>
      </c>
      <c r="E62" s="34" t="s">
        <v>17</v>
      </c>
      <c r="F62" s="57">
        <f>IFERROR(C62*VLOOKUP(D62, Dropdowns!$A$1:$B$8, 2, 0), 0)</f>
        <v>0</v>
      </c>
      <c r="H62" s="41"/>
      <c r="I62" s="41"/>
      <c r="J62" s="41"/>
      <c r="K62" s="37"/>
    </row>
    <row r="63" spans="1:11" ht="15" thickBot="1" x14ac:dyDescent="0.25">
      <c r="A63" s="56">
        <v>44</v>
      </c>
      <c r="B63" s="32"/>
      <c r="C63" s="33"/>
      <c r="D63" s="34" t="s">
        <v>17</v>
      </c>
      <c r="E63" s="34" t="s">
        <v>17</v>
      </c>
      <c r="F63" s="57">
        <f>IFERROR(C63*VLOOKUP(D63, Dropdowns!$A$1:$B$8, 2, 0), 0)</f>
        <v>0</v>
      </c>
      <c r="H63" s="41"/>
      <c r="I63" s="41"/>
      <c r="J63" s="41"/>
      <c r="K63" s="37"/>
    </row>
    <row r="64" spans="1:11" ht="15" thickBot="1" x14ac:dyDescent="0.25">
      <c r="A64" s="56">
        <v>45</v>
      </c>
      <c r="B64" s="32"/>
      <c r="C64" s="33"/>
      <c r="D64" s="34" t="s">
        <v>17</v>
      </c>
      <c r="E64" s="34" t="s">
        <v>17</v>
      </c>
      <c r="F64" s="57">
        <f>IFERROR(C64*VLOOKUP(D64, Dropdowns!$A$1:$B$8, 2, 0), 0)</f>
        <v>0</v>
      </c>
      <c r="H64" s="41"/>
      <c r="I64" s="41"/>
      <c r="J64" s="41"/>
      <c r="K64" s="37"/>
    </row>
    <row r="65" spans="1:11" ht="15" thickBot="1" x14ac:dyDescent="0.25">
      <c r="A65" s="56">
        <v>46</v>
      </c>
      <c r="B65" s="32"/>
      <c r="C65" s="33"/>
      <c r="D65" s="34" t="s">
        <v>17</v>
      </c>
      <c r="E65" s="34" t="s">
        <v>17</v>
      </c>
      <c r="F65" s="57">
        <f>IFERROR(C65*VLOOKUP(D65, Dropdowns!$A$1:$B$8, 2, 0), 0)</f>
        <v>0</v>
      </c>
      <c r="H65" s="41"/>
      <c r="I65" s="41"/>
      <c r="J65" s="41"/>
      <c r="K65" s="37"/>
    </row>
    <row r="66" spans="1:11" ht="15" thickBot="1" x14ac:dyDescent="0.25">
      <c r="A66" s="56">
        <v>47</v>
      </c>
      <c r="B66" s="32"/>
      <c r="C66" s="33"/>
      <c r="D66" s="34" t="s">
        <v>17</v>
      </c>
      <c r="E66" s="34" t="s">
        <v>17</v>
      </c>
      <c r="F66" s="57">
        <f>IFERROR(C66*VLOOKUP(D66, Dropdowns!$A$1:$B$8, 2, 0), 0)</f>
        <v>0</v>
      </c>
      <c r="H66" s="41"/>
      <c r="I66" s="41"/>
      <c r="J66" s="41"/>
      <c r="K66" s="37"/>
    </row>
    <row r="67" spans="1:11" ht="15" thickBot="1" x14ac:dyDescent="0.25">
      <c r="A67" s="56">
        <v>48</v>
      </c>
      <c r="B67" s="32"/>
      <c r="C67" s="33"/>
      <c r="D67" s="34" t="s">
        <v>17</v>
      </c>
      <c r="E67" s="34" t="s">
        <v>17</v>
      </c>
      <c r="F67" s="57">
        <f>IFERROR(C67*VLOOKUP(D67, Dropdowns!$A$1:$B$8, 2, 0), 0)</f>
        <v>0</v>
      </c>
      <c r="H67" s="41"/>
      <c r="I67" s="41"/>
      <c r="J67" s="41"/>
      <c r="K67" s="37"/>
    </row>
    <row r="68" spans="1:11" ht="15" thickBot="1" x14ac:dyDescent="0.25">
      <c r="A68" s="56">
        <v>49</v>
      </c>
      <c r="B68" s="32"/>
      <c r="C68" s="33"/>
      <c r="D68" s="34" t="s">
        <v>17</v>
      </c>
      <c r="E68" s="34" t="s">
        <v>17</v>
      </c>
      <c r="F68" s="57">
        <f>IFERROR(C68*VLOOKUP(D68, Dropdowns!$A$1:$B$8, 2, 0), 0)</f>
        <v>0</v>
      </c>
      <c r="H68" s="41"/>
      <c r="I68" s="41"/>
      <c r="J68" s="41"/>
      <c r="K68" s="37"/>
    </row>
    <row r="69" spans="1:11" ht="15" thickBot="1" x14ac:dyDescent="0.25">
      <c r="A69" s="56">
        <v>50</v>
      </c>
      <c r="B69" s="32"/>
      <c r="C69" s="33"/>
      <c r="D69" s="34" t="s">
        <v>17</v>
      </c>
      <c r="E69" s="34" t="s">
        <v>17</v>
      </c>
      <c r="F69" s="57">
        <f>IFERROR(C69*VLOOKUP(D69, Dropdowns!$A$1:$B$8, 2, 0), 0)</f>
        <v>0</v>
      </c>
      <c r="H69" s="41"/>
      <c r="I69" s="41"/>
      <c r="J69" s="41"/>
      <c r="K69" s="37"/>
    </row>
    <row r="70" spans="1:11" ht="15" thickBot="1" x14ac:dyDescent="0.25">
      <c r="A70" s="56">
        <v>51</v>
      </c>
      <c r="B70" s="32"/>
      <c r="C70" s="33"/>
      <c r="D70" s="34" t="s">
        <v>17</v>
      </c>
      <c r="E70" s="34" t="s">
        <v>17</v>
      </c>
      <c r="F70" s="57">
        <f>IFERROR(C70*VLOOKUP(D70, Dropdowns!$A$1:$B$8, 2, 0), 0)</f>
        <v>0</v>
      </c>
      <c r="H70" s="41"/>
      <c r="I70" s="41"/>
      <c r="J70" s="41"/>
      <c r="K70" s="37"/>
    </row>
    <row r="71" spans="1:11" ht="15" thickBot="1" x14ac:dyDescent="0.25">
      <c r="A71" s="56">
        <v>52</v>
      </c>
      <c r="B71" s="32"/>
      <c r="C71" s="33"/>
      <c r="D71" s="34" t="s">
        <v>17</v>
      </c>
      <c r="E71" s="34" t="s">
        <v>17</v>
      </c>
      <c r="F71" s="57">
        <f>IFERROR(C71*VLOOKUP(D71, Dropdowns!$A$1:$B$8, 2, 0), 0)</f>
        <v>0</v>
      </c>
      <c r="H71" s="41"/>
      <c r="I71" s="41"/>
      <c r="J71" s="41"/>
      <c r="K71" s="37"/>
    </row>
    <row r="72" spans="1:11" ht="15" thickBot="1" x14ac:dyDescent="0.25">
      <c r="A72" s="56">
        <v>53</v>
      </c>
      <c r="B72" s="32"/>
      <c r="C72" s="33"/>
      <c r="D72" s="34" t="s">
        <v>17</v>
      </c>
      <c r="E72" s="34" t="s">
        <v>17</v>
      </c>
      <c r="F72" s="57">
        <f>IFERROR(C72*VLOOKUP(D72, Dropdowns!$A$1:$B$8, 2, 0), 0)</f>
        <v>0</v>
      </c>
      <c r="H72" s="41"/>
      <c r="I72" s="41"/>
      <c r="J72" s="41"/>
      <c r="K72" s="37"/>
    </row>
    <row r="73" spans="1:11" ht="15" thickBot="1" x14ac:dyDescent="0.25">
      <c r="A73" s="56">
        <v>54</v>
      </c>
      <c r="B73" s="32"/>
      <c r="C73" s="33"/>
      <c r="D73" s="34" t="s">
        <v>17</v>
      </c>
      <c r="E73" s="34" t="s">
        <v>17</v>
      </c>
      <c r="F73" s="57">
        <f>IFERROR(C73*VLOOKUP(D73, Dropdowns!$A$1:$B$8, 2, 0), 0)</f>
        <v>0</v>
      </c>
      <c r="H73" s="41"/>
      <c r="I73" s="41"/>
      <c r="J73" s="41"/>
      <c r="K73" s="37"/>
    </row>
    <row r="74" spans="1:11" ht="15" thickBot="1" x14ac:dyDescent="0.25">
      <c r="A74" s="56">
        <v>55</v>
      </c>
      <c r="B74" s="32"/>
      <c r="C74" s="33"/>
      <c r="D74" s="34" t="s">
        <v>17</v>
      </c>
      <c r="E74" s="34" t="s">
        <v>17</v>
      </c>
      <c r="F74" s="57">
        <f>IFERROR(C74*VLOOKUP(D74, Dropdowns!$A$1:$B$8, 2, 0), 0)</f>
        <v>0</v>
      </c>
      <c r="H74" s="41"/>
      <c r="I74" s="41"/>
      <c r="J74" s="41"/>
      <c r="K74" s="37"/>
    </row>
    <row r="75" spans="1:11" ht="15" thickBot="1" x14ac:dyDescent="0.25">
      <c r="A75" s="56">
        <v>56</v>
      </c>
      <c r="B75" s="32"/>
      <c r="C75" s="33"/>
      <c r="D75" s="34" t="s">
        <v>17</v>
      </c>
      <c r="E75" s="34" t="s">
        <v>17</v>
      </c>
      <c r="F75" s="57">
        <f>IFERROR(C75*VLOOKUP(D75, Dropdowns!$A$1:$B$8, 2, 0), 0)</f>
        <v>0</v>
      </c>
      <c r="H75" s="41"/>
      <c r="I75" s="41"/>
      <c r="J75" s="41"/>
      <c r="K75" s="37"/>
    </row>
    <row r="76" spans="1:11" ht="15" thickBot="1" x14ac:dyDescent="0.25">
      <c r="A76" s="56">
        <v>57</v>
      </c>
      <c r="B76" s="32"/>
      <c r="C76" s="33"/>
      <c r="D76" s="34" t="s">
        <v>17</v>
      </c>
      <c r="E76" s="34" t="s">
        <v>17</v>
      </c>
      <c r="F76" s="57">
        <f>IFERROR(C76*VLOOKUP(D76, Dropdowns!$A$1:$B$8, 2, 0), 0)</f>
        <v>0</v>
      </c>
      <c r="H76" s="41"/>
      <c r="I76" s="41"/>
      <c r="J76" s="41"/>
      <c r="K76" s="37"/>
    </row>
    <row r="77" spans="1:11" ht="15" thickBot="1" x14ac:dyDescent="0.25">
      <c r="A77" s="56">
        <v>58</v>
      </c>
      <c r="B77" s="32"/>
      <c r="C77" s="33"/>
      <c r="D77" s="34" t="s">
        <v>17</v>
      </c>
      <c r="E77" s="34" t="s">
        <v>17</v>
      </c>
      <c r="F77" s="57">
        <f>IFERROR(C77*VLOOKUP(D77, Dropdowns!$A$1:$B$8, 2, 0), 0)</f>
        <v>0</v>
      </c>
      <c r="H77" s="41"/>
      <c r="I77" s="41"/>
      <c r="J77" s="41"/>
      <c r="K77" s="37"/>
    </row>
    <row r="78" spans="1:11" ht="15" thickBot="1" x14ac:dyDescent="0.25">
      <c r="A78" s="56">
        <v>59</v>
      </c>
      <c r="B78" s="32"/>
      <c r="C78" s="33"/>
      <c r="D78" s="34" t="s">
        <v>17</v>
      </c>
      <c r="E78" s="34" t="s">
        <v>17</v>
      </c>
      <c r="F78" s="57">
        <f>IFERROR(C78*VLOOKUP(D78, Dropdowns!$A$1:$B$8, 2, 0), 0)</f>
        <v>0</v>
      </c>
      <c r="H78" s="41"/>
      <c r="I78" s="41"/>
      <c r="J78" s="41"/>
      <c r="K78" s="37"/>
    </row>
    <row r="79" spans="1:11" ht="15" thickBot="1" x14ac:dyDescent="0.25">
      <c r="A79" s="56">
        <v>60</v>
      </c>
      <c r="B79" s="32"/>
      <c r="C79" s="33"/>
      <c r="D79" s="34" t="s">
        <v>17</v>
      </c>
      <c r="E79" s="34" t="s">
        <v>17</v>
      </c>
      <c r="F79" s="57">
        <f>IFERROR(C79*VLOOKUP(D79, Dropdowns!$A$1:$B$8, 2, 0), 0)</f>
        <v>0</v>
      </c>
      <c r="H79" s="41"/>
      <c r="I79" s="41"/>
      <c r="J79" s="41"/>
      <c r="K79" s="37"/>
    </row>
    <row r="80" spans="1:11" ht="15" thickBot="1" x14ac:dyDescent="0.25">
      <c r="A80" s="56">
        <v>61</v>
      </c>
      <c r="B80" s="32"/>
      <c r="C80" s="33"/>
      <c r="D80" s="34" t="s">
        <v>17</v>
      </c>
      <c r="E80" s="34" t="s">
        <v>17</v>
      </c>
      <c r="F80" s="57">
        <f>IFERROR(C80*VLOOKUP(D80, Dropdowns!$A$1:$B$8, 2, 0), 0)</f>
        <v>0</v>
      </c>
      <c r="H80" s="41"/>
      <c r="I80" s="41"/>
      <c r="J80" s="41"/>
      <c r="K80" s="37"/>
    </row>
    <row r="81" spans="1:11" ht="15" thickBot="1" x14ac:dyDescent="0.25">
      <c r="A81" s="56">
        <v>62</v>
      </c>
      <c r="B81" s="32"/>
      <c r="C81" s="33"/>
      <c r="D81" s="34" t="s">
        <v>17</v>
      </c>
      <c r="E81" s="34" t="s">
        <v>17</v>
      </c>
      <c r="F81" s="57">
        <f>IFERROR(C81*VLOOKUP(D81, Dropdowns!$A$1:$B$8, 2, 0), 0)</f>
        <v>0</v>
      </c>
      <c r="H81" s="41"/>
      <c r="I81" s="41"/>
      <c r="J81" s="41"/>
      <c r="K81" s="37"/>
    </row>
    <row r="82" spans="1:11" ht="15" thickBot="1" x14ac:dyDescent="0.25">
      <c r="A82" s="56">
        <v>63</v>
      </c>
      <c r="B82" s="32"/>
      <c r="C82" s="33"/>
      <c r="D82" s="34" t="s">
        <v>17</v>
      </c>
      <c r="E82" s="34" t="s">
        <v>17</v>
      </c>
      <c r="F82" s="57">
        <f>IFERROR(C82*VLOOKUP(D82, Dropdowns!$A$1:$B$8, 2, 0), 0)</f>
        <v>0</v>
      </c>
      <c r="H82" s="41"/>
      <c r="I82" s="41"/>
      <c r="J82" s="41"/>
      <c r="K82" s="37"/>
    </row>
    <row r="83" spans="1:11" ht="15" thickBot="1" x14ac:dyDescent="0.25">
      <c r="A83" s="56">
        <v>64</v>
      </c>
      <c r="B83" s="32"/>
      <c r="C83" s="33"/>
      <c r="D83" s="34" t="s">
        <v>17</v>
      </c>
      <c r="E83" s="34" t="s">
        <v>17</v>
      </c>
      <c r="F83" s="57">
        <f>IFERROR(C83*VLOOKUP(D83, Dropdowns!$A$1:$B$8, 2, 0), 0)</f>
        <v>0</v>
      </c>
      <c r="H83" s="41"/>
      <c r="I83" s="41"/>
      <c r="J83" s="41"/>
      <c r="K83" s="37"/>
    </row>
    <row r="84" spans="1:11" ht="15" thickBot="1" x14ac:dyDescent="0.25">
      <c r="A84" s="56">
        <v>65</v>
      </c>
      <c r="B84" s="32"/>
      <c r="C84" s="33"/>
      <c r="D84" s="34" t="s">
        <v>17</v>
      </c>
      <c r="E84" s="34" t="s">
        <v>17</v>
      </c>
      <c r="F84" s="57">
        <f>IFERROR(C84*VLOOKUP(D84, Dropdowns!$A$1:$B$8, 2, 0), 0)</f>
        <v>0</v>
      </c>
      <c r="H84" s="41"/>
      <c r="I84" s="41"/>
      <c r="J84" s="41"/>
      <c r="K84" s="37"/>
    </row>
    <row r="85" spans="1:11" ht="15" thickBot="1" x14ac:dyDescent="0.25">
      <c r="A85" s="56">
        <v>66</v>
      </c>
      <c r="B85" s="32"/>
      <c r="C85" s="33"/>
      <c r="D85" s="34" t="s">
        <v>17</v>
      </c>
      <c r="E85" s="34" t="s">
        <v>17</v>
      </c>
      <c r="F85" s="57">
        <f>IFERROR(C85*VLOOKUP(D85, Dropdowns!$A$1:$B$8, 2, 0), 0)</f>
        <v>0</v>
      </c>
      <c r="H85" s="41"/>
      <c r="I85" s="41"/>
      <c r="J85" s="41"/>
      <c r="K85" s="37"/>
    </row>
    <row r="86" spans="1:11" ht="15" thickBot="1" x14ac:dyDescent="0.25">
      <c r="A86" s="56">
        <v>67</v>
      </c>
      <c r="B86" s="32"/>
      <c r="C86" s="33"/>
      <c r="D86" s="34" t="s">
        <v>17</v>
      </c>
      <c r="E86" s="34" t="s">
        <v>17</v>
      </c>
      <c r="F86" s="57">
        <f>IFERROR(C86*VLOOKUP(D86, Dropdowns!$A$1:$B$8, 2, 0), 0)</f>
        <v>0</v>
      </c>
      <c r="H86" s="41"/>
      <c r="I86" s="41"/>
      <c r="J86" s="41"/>
      <c r="K86" s="37"/>
    </row>
    <row r="87" spans="1:11" ht="15" thickBot="1" x14ac:dyDescent="0.25">
      <c r="A87" s="56">
        <v>68</v>
      </c>
      <c r="B87" s="32"/>
      <c r="C87" s="33"/>
      <c r="D87" s="34" t="s">
        <v>17</v>
      </c>
      <c r="E87" s="34" t="s">
        <v>17</v>
      </c>
      <c r="F87" s="57">
        <f>IFERROR(C87*VLOOKUP(D87, Dropdowns!$A$1:$B$8, 2, 0), 0)</f>
        <v>0</v>
      </c>
      <c r="H87" s="41"/>
      <c r="I87" s="41"/>
      <c r="J87" s="41"/>
      <c r="K87" s="37"/>
    </row>
    <row r="88" spans="1:11" ht="15" thickBot="1" x14ac:dyDescent="0.25">
      <c r="A88" s="56">
        <v>69</v>
      </c>
      <c r="B88" s="32"/>
      <c r="C88" s="33"/>
      <c r="D88" s="34" t="s">
        <v>17</v>
      </c>
      <c r="E88" s="34" t="s">
        <v>17</v>
      </c>
      <c r="F88" s="57">
        <f>IFERROR(C88*VLOOKUP(D88, Dropdowns!$A$1:$B$8, 2, 0), 0)</f>
        <v>0</v>
      </c>
      <c r="H88" s="41"/>
      <c r="I88" s="41"/>
      <c r="J88" s="41"/>
      <c r="K88" s="37"/>
    </row>
    <row r="89" spans="1:11" ht="15" thickBot="1" x14ac:dyDescent="0.25">
      <c r="A89" s="56">
        <v>70</v>
      </c>
      <c r="B89" s="32"/>
      <c r="C89" s="33"/>
      <c r="D89" s="34" t="s">
        <v>17</v>
      </c>
      <c r="E89" s="34" t="s">
        <v>17</v>
      </c>
      <c r="F89" s="57">
        <f>IFERROR(C89*VLOOKUP(D89, Dropdowns!$A$1:$B$8, 2, 0), 0)</f>
        <v>0</v>
      </c>
      <c r="H89" s="41"/>
      <c r="I89" s="41"/>
      <c r="J89" s="41"/>
      <c r="K89" s="37"/>
    </row>
    <row r="90" spans="1:11" ht="15" thickBot="1" x14ac:dyDescent="0.25">
      <c r="A90" s="56">
        <v>71</v>
      </c>
      <c r="B90" s="32"/>
      <c r="C90" s="33"/>
      <c r="D90" s="34" t="s">
        <v>17</v>
      </c>
      <c r="E90" s="34" t="s">
        <v>17</v>
      </c>
      <c r="F90" s="57">
        <f>IFERROR(C90*VLOOKUP(D90, Dropdowns!$A$1:$B$8, 2, 0), 0)</f>
        <v>0</v>
      </c>
      <c r="H90" s="41"/>
      <c r="I90" s="41"/>
      <c r="J90" s="41"/>
      <c r="K90" s="37"/>
    </row>
    <row r="91" spans="1:11" ht="15" thickBot="1" x14ac:dyDescent="0.25">
      <c r="A91" s="56">
        <v>72</v>
      </c>
      <c r="B91" s="32"/>
      <c r="C91" s="33"/>
      <c r="D91" s="34" t="s">
        <v>17</v>
      </c>
      <c r="E91" s="34" t="s">
        <v>17</v>
      </c>
      <c r="F91" s="57">
        <f>IFERROR(C91*VLOOKUP(D91, Dropdowns!$A$1:$B$8, 2, 0), 0)</f>
        <v>0</v>
      </c>
      <c r="H91" s="41"/>
      <c r="I91" s="41"/>
      <c r="J91" s="41"/>
      <c r="K91" s="37"/>
    </row>
    <row r="92" spans="1:11" ht="15" thickBot="1" x14ac:dyDescent="0.25">
      <c r="A92" s="56">
        <v>73</v>
      </c>
      <c r="B92" s="32"/>
      <c r="C92" s="33"/>
      <c r="D92" s="34" t="s">
        <v>17</v>
      </c>
      <c r="E92" s="34" t="s">
        <v>17</v>
      </c>
      <c r="F92" s="57">
        <f>IFERROR(C92*VLOOKUP(D92, Dropdowns!$A$1:$B$8, 2, 0), 0)</f>
        <v>0</v>
      </c>
      <c r="H92" s="41"/>
      <c r="I92" s="41"/>
      <c r="J92" s="41"/>
      <c r="K92" s="37"/>
    </row>
    <row r="93" spans="1:11" ht="15" thickBot="1" x14ac:dyDescent="0.25">
      <c r="A93" s="56">
        <v>74</v>
      </c>
      <c r="B93" s="32"/>
      <c r="C93" s="33"/>
      <c r="D93" s="34" t="s">
        <v>17</v>
      </c>
      <c r="E93" s="34" t="s">
        <v>17</v>
      </c>
      <c r="F93" s="57">
        <f>IFERROR(C93*VLOOKUP(D93, Dropdowns!$A$1:$B$8, 2, 0), 0)</f>
        <v>0</v>
      </c>
      <c r="H93" s="41"/>
      <c r="I93" s="41"/>
      <c r="J93" s="41"/>
      <c r="K93" s="37"/>
    </row>
    <row r="94" spans="1:11" ht="15" thickBot="1" x14ac:dyDescent="0.25">
      <c r="A94" s="56">
        <v>75</v>
      </c>
      <c r="B94" s="32"/>
      <c r="C94" s="33"/>
      <c r="D94" s="34" t="s">
        <v>17</v>
      </c>
      <c r="E94" s="34" t="s">
        <v>17</v>
      </c>
      <c r="F94" s="57">
        <f>IFERROR(C94*VLOOKUP(D94, Dropdowns!$A$1:$B$8, 2, 0), 0)</f>
        <v>0</v>
      </c>
      <c r="H94" s="41"/>
      <c r="I94" s="41"/>
      <c r="J94" s="41"/>
      <c r="K94" s="37"/>
    </row>
    <row r="95" spans="1:11" ht="15" thickBot="1" x14ac:dyDescent="0.25">
      <c r="A95" s="56">
        <v>76</v>
      </c>
      <c r="B95" s="32"/>
      <c r="C95" s="33"/>
      <c r="D95" s="34" t="s">
        <v>17</v>
      </c>
      <c r="E95" s="34" t="s">
        <v>17</v>
      </c>
      <c r="F95" s="57">
        <f>IFERROR(C95*VLOOKUP(D95, Dropdowns!$A$1:$B$8, 2, 0), 0)</f>
        <v>0</v>
      </c>
      <c r="H95" s="41"/>
      <c r="I95" s="41"/>
      <c r="J95" s="41"/>
      <c r="K95" s="37"/>
    </row>
    <row r="96" spans="1:11" ht="15" thickBot="1" x14ac:dyDescent="0.25">
      <c r="A96" s="56">
        <v>77</v>
      </c>
      <c r="B96" s="32"/>
      <c r="C96" s="33"/>
      <c r="D96" s="34" t="s">
        <v>17</v>
      </c>
      <c r="E96" s="34" t="s">
        <v>17</v>
      </c>
      <c r="F96" s="57">
        <f>IFERROR(C96*VLOOKUP(D96, Dropdowns!$A$1:$B$8, 2, 0), 0)</f>
        <v>0</v>
      </c>
      <c r="H96" s="41"/>
      <c r="I96" s="41"/>
      <c r="J96" s="41"/>
      <c r="K96" s="37"/>
    </row>
    <row r="97" spans="1:11" ht="15" thickBot="1" x14ac:dyDescent="0.25">
      <c r="A97" s="56">
        <v>78</v>
      </c>
      <c r="B97" s="32"/>
      <c r="C97" s="33"/>
      <c r="D97" s="34" t="s">
        <v>17</v>
      </c>
      <c r="E97" s="34" t="s">
        <v>17</v>
      </c>
      <c r="F97" s="57">
        <f>IFERROR(C97*VLOOKUP(D97, Dropdowns!$A$1:$B$8, 2, 0), 0)</f>
        <v>0</v>
      </c>
      <c r="H97" s="41"/>
      <c r="I97" s="41"/>
      <c r="J97" s="41"/>
      <c r="K97" s="37"/>
    </row>
    <row r="98" spans="1:11" ht="15" thickBot="1" x14ac:dyDescent="0.25">
      <c r="A98" s="56">
        <v>79</v>
      </c>
      <c r="B98" s="32"/>
      <c r="C98" s="33"/>
      <c r="D98" s="34" t="s">
        <v>17</v>
      </c>
      <c r="E98" s="34" t="s">
        <v>17</v>
      </c>
      <c r="F98" s="57">
        <f>IFERROR(C98*VLOOKUP(D98, Dropdowns!$A$1:$B$8, 2, 0), 0)</f>
        <v>0</v>
      </c>
      <c r="H98" s="41"/>
      <c r="I98" s="41"/>
      <c r="J98" s="41"/>
      <c r="K98" s="37"/>
    </row>
    <row r="99" spans="1:11" ht="15" thickBot="1" x14ac:dyDescent="0.25">
      <c r="A99" s="56">
        <v>80</v>
      </c>
      <c r="B99" s="32"/>
      <c r="C99" s="33"/>
      <c r="D99" s="34" t="s">
        <v>17</v>
      </c>
      <c r="E99" s="34" t="s">
        <v>17</v>
      </c>
      <c r="F99" s="57">
        <f>IFERROR(C99*VLOOKUP(D99, Dropdowns!$A$1:$B$8, 2, 0), 0)</f>
        <v>0</v>
      </c>
      <c r="H99" s="41"/>
      <c r="I99" s="41"/>
      <c r="J99" s="41"/>
      <c r="K99" s="37"/>
    </row>
    <row r="100" spans="1:11" ht="15" thickBot="1" x14ac:dyDescent="0.25">
      <c r="A100" s="56">
        <v>81</v>
      </c>
      <c r="B100" s="32"/>
      <c r="C100" s="33"/>
      <c r="D100" s="34" t="s">
        <v>17</v>
      </c>
      <c r="E100" s="34" t="s">
        <v>17</v>
      </c>
      <c r="F100" s="57">
        <f>IFERROR(C100*VLOOKUP(D100, Dropdowns!$A$1:$B$8, 2, 0), 0)</f>
        <v>0</v>
      </c>
      <c r="H100" s="41"/>
      <c r="I100" s="41"/>
      <c r="J100" s="41"/>
      <c r="K100" s="37"/>
    </row>
    <row r="101" spans="1:11" ht="15" thickBot="1" x14ac:dyDescent="0.25">
      <c r="A101" s="56">
        <v>82</v>
      </c>
      <c r="B101" s="32"/>
      <c r="C101" s="33"/>
      <c r="D101" s="34" t="s">
        <v>17</v>
      </c>
      <c r="E101" s="34" t="s">
        <v>17</v>
      </c>
      <c r="F101" s="57">
        <f>IFERROR(C101*VLOOKUP(D101, Dropdowns!$A$1:$B$8, 2, 0), 0)</f>
        <v>0</v>
      </c>
      <c r="H101" s="41"/>
      <c r="I101" s="41"/>
      <c r="J101" s="41"/>
      <c r="K101" s="37"/>
    </row>
    <row r="102" spans="1:11" ht="15" thickBot="1" x14ac:dyDescent="0.25">
      <c r="A102" s="56">
        <v>83</v>
      </c>
      <c r="B102" s="32"/>
      <c r="C102" s="33"/>
      <c r="D102" s="34" t="s">
        <v>17</v>
      </c>
      <c r="E102" s="34" t="s">
        <v>17</v>
      </c>
      <c r="F102" s="57">
        <f>IFERROR(C102*VLOOKUP(D102, Dropdowns!$A$1:$B$8, 2, 0), 0)</f>
        <v>0</v>
      </c>
      <c r="H102" s="41"/>
      <c r="I102" s="41"/>
      <c r="J102" s="41"/>
      <c r="K102" s="37"/>
    </row>
    <row r="103" spans="1:11" ht="15" thickBot="1" x14ac:dyDescent="0.25">
      <c r="A103" s="56">
        <v>84</v>
      </c>
      <c r="B103" s="32"/>
      <c r="C103" s="33"/>
      <c r="D103" s="34" t="s">
        <v>17</v>
      </c>
      <c r="E103" s="34" t="s">
        <v>17</v>
      </c>
      <c r="F103" s="57">
        <f>IFERROR(C103*VLOOKUP(D103, Dropdowns!$A$1:$B$8, 2, 0), 0)</f>
        <v>0</v>
      </c>
      <c r="H103" s="41"/>
      <c r="I103" s="41"/>
      <c r="J103" s="41"/>
      <c r="K103" s="37"/>
    </row>
    <row r="104" spans="1:11" ht="15" thickBot="1" x14ac:dyDescent="0.25">
      <c r="A104" s="56">
        <v>85</v>
      </c>
      <c r="B104" s="32"/>
      <c r="C104" s="33"/>
      <c r="D104" s="34" t="s">
        <v>17</v>
      </c>
      <c r="E104" s="34" t="s">
        <v>17</v>
      </c>
      <c r="F104" s="57">
        <f>IFERROR(C104*VLOOKUP(D104, Dropdowns!$A$1:$B$8, 2, 0), 0)</f>
        <v>0</v>
      </c>
      <c r="H104" s="41"/>
      <c r="I104" s="41"/>
      <c r="J104" s="41"/>
      <c r="K104" s="37"/>
    </row>
    <row r="105" spans="1:11" ht="15" thickBot="1" x14ac:dyDescent="0.25">
      <c r="A105" s="56">
        <v>86</v>
      </c>
      <c r="B105" s="32"/>
      <c r="C105" s="33"/>
      <c r="D105" s="34" t="s">
        <v>17</v>
      </c>
      <c r="E105" s="34" t="s">
        <v>17</v>
      </c>
      <c r="F105" s="57">
        <f>IFERROR(C105*VLOOKUP(D105, Dropdowns!$A$1:$B$8, 2, 0), 0)</f>
        <v>0</v>
      </c>
      <c r="H105" s="41"/>
      <c r="I105" s="41"/>
      <c r="J105" s="41"/>
      <c r="K105" s="37"/>
    </row>
    <row r="106" spans="1:11" ht="15" thickBot="1" x14ac:dyDescent="0.25">
      <c r="A106" s="56">
        <v>87</v>
      </c>
      <c r="B106" s="32"/>
      <c r="C106" s="33"/>
      <c r="D106" s="34" t="s">
        <v>17</v>
      </c>
      <c r="E106" s="34" t="s">
        <v>17</v>
      </c>
      <c r="F106" s="57">
        <f>IFERROR(C106*VLOOKUP(D106, Dropdowns!$A$1:$B$8, 2, 0), 0)</f>
        <v>0</v>
      </c>
      <c r="H106" s="41"/>
      <c r="I106" s="41"/>
      <c r="J106" s="41"/>
      <c r="K106" s="37"/>
    </row>
    <row r="107" spans="1:11" ht="15" thickBot="1" x14ac:dyDescent="0.25">
      <c r="A107" s="56">
        <v>88</v>
      </c>
      <c r="B107" s="32"/>
      <c r="C107" s="33"/>
      <c r="D107" s="34" t="s">
        <v>17</v>
      </c>
      <c r="E107" s="34" t="s">
        <v>17</v>
      </c>
      <c r="F107" s="57">
        <f>IFERROR(C107*VLOOKUP(D107, Dropdowns!$A$1:$B$8, 2, 0), 0)</f>
        <v>0</v>
      </c>
      <c r="H107" s="41"/>
      <c r="I107" s="41"/>
      <c r="J107" s="41"/>
      <c r="K107" s="37"/>
    </row>
    <row r="108" spans="1:11" ht="15" thickBot="1" x14ac:dyDescent="0.25">
      <c r="A108" s="56">
        <v>89</v>
      </c>
      <c r="B108" s="32"/>
      <c r="C108" s="33"/>
      <c r="D108" s="34" t="s">
        <v>17</v>
      </c>
      <c r="E108" s="34" t="s">
        <v>17</v>
      </c>
      <c r="F108" s="57">
        <f>IFERROR(C108*VLOOKUP(D108, Dropdowns!$A$1:$B$8, 2, 0), 0)</f>
        <v>0</v>
      </c>
      <c r="H108" s="41"/>
      <c r="I108" s="41"/>
      <c r="J108" s="41"/>
      <c r="K108" s="37"/>
    </row>
    <row r="109" spans="1:11" ht="15" thickBot="1" x14ac:dyDescent="0.25">
      <c r="A109" s="56">
        <v>90</v>
      </c>
      <c r="B109" s="32"/>
      <c r="C109" s="33"/>
      <c r="D109" s="34" t="s">
        <v>17</v>
      </c>
      <c r="E109" s="34" t="s">
        <v>17</v>
      </c>
      <c r="F109" s="57">
        <f>IFERROR(C109*VLOOKUP(D109, Dropdowns!$A$1:$B$8, 2, 0), 0)</f>
        <v>0</v>
      </c>
      <c r="H109" s="41"/>
      <c r="I109" s="41"/>
      <c r="J109" s="41"/>
      <c r="K109" s="37"/>
    </row>
    <row r="110" spans="1:11" ht="15" thickBot="1" x14ac:dyDescent="0.25">
      <c r="A110" s="56">
        <v>91</v>
      </c>
      <c r="B110" s="32"/>
      <c r="C110" s="33"/>
      <c r="D110" s="34" t="s">
        <v>17</v>
      </c>
      <c r="E110" s="34" t="s">
        <v>17</v>
      </c>
      <c r="F110" s="57">
        <f>IFERROR(C110*VLOOKUP(D110, Dropdowns!$A$1:$B$8, 2, 0), 0)</f>
        <v>0</v>
      </c>
      <c r="H110" s="41"/>
      <c r="I110" s="41"/>
      <c r="J110" s="41"/>
      <c r="K110" s="37"/>
    </row>
    <row r="111" spans="1:11" ht="15" thickBot="1" x14ac:dyDescent="0.25">
      <c r="A111" s="56">
        <v>92</v>
      </c>
      <c r="B111" s="32"/>
      <c r="C111" s="33"/>
      <c r="D111" s="34" t="s">
        <v>17</v>
      </c>
      <c r="E111" s="34" t="s">
        <v>17</v>
      </c>
      <c r="F111" s="57">
        <f>IFERROR(C111*VLOOKUP(D111, Dropdowns!$A$1:$B$8, 2, 0), 0)</f>
        <v>0</v>
      </c>
      <c r="H111" s="41"/>
      <c r="I111" s="41"/>
      <c r="J111" s="41"/>
      <c r="K111" s="37"/>
    </row>
    <row r="112" spans="1:11" ht="15" thickBot="1" x14ac:dyDescent="0.25">
      <c r="A112" s="56">
        <v>93</v>
      </c>
      <c r="B112" s="32"/>
      <c r="C112" s="33"/>
      <c r="D112" s="34" t="s">
        <v>17</v>
      </c>
      <c r="E112" s="34" t="s">
        <v>17</v>
      </c>
      <c r="F112" s="57">
        <f>IFERROR(C112*VLOOKUP(D112, Dropdowns!$A$1:$B$8, 2, 0), 0)</f>
        <v>0</v>
      </c>
      <c r="H112" s="41"/>
      <c r="I112" s="41"/>
      <c r="J112" s="41"/>
      <c r="K112" s="37"/>
    </row>
    <row r="113" spans="1:11" ht="15" thickBot="1" x14ac:dyDescent="0.25">
      <c r="A113" s="56">
        <v>94</v>
      </c>
      <c r="B113" s="32"/>
      <c r="C113" s="33"/>
      <c r="D113" s="34" t="s">
        <v>17</v>
      </c>
      <c r="E113" s="34" t="s">
        <v>17</v>
      </c>
      <c r="F113" s="57">
        <f>IFERROR(C113*VLOOKUP(D113, Dropdowns!$A$1:$B$8, 2, 0), 0)</f>
        <v>0</v>
      </c>
      <c r="H113" s="41"/>
      <c r="I113" s="41"/>
      <c r="J113" s="41"/>
      <c r="K113" s="37"/>
    </row>
    <row r="114" spans="1:11" ht="15" thickBot="1" x14ac:dyDescent="0.25">
      <c r="A114" s="56">
        <v>95</v>
      </c>
      <c r="B114" s="32"/>
      <c r="C114" s="33"/>
      <c r="D114" s="34" t="s">
        <v>17</v>
      </c>
      <c r="E114" s="34" t="s">
        <v>17</v>
      </c>
      <c r="F114" s="57">
        <f>IFERROR(C114*VLOOKUP(D114, Dropdowns!$A$1:$B$8, 2, 0), 0)</f>
        <v>0</v>
      </c>
      <c r="H114" s="41"/>
      <c r="I114" s="41"/>
      <c r="J114" s="41"/>
      <c r="K114" s="37"/>
    </row>
    <row r="115" spans="1:11" ht="15" thickBot="1" x14ac:dyDescent="0.25">
      <c r="A115" s="56">
        <v>96</v>
      </c>
      <c r="B115" s="32"/>
      <c r="C115" s="33"/>
      <c r="D115" s="34" t="s">
        <v>17</v>
      </c>
      <c r="E115" s="34" t="s">
        <v>17</v>
      </c>
      <c r="F115" s="57">
        <f>IFERROR(C115*VLOOKUP(D115, Dropdowns!$A$1:$B$8, 2, 0), 0)</f>
        <v>0</v>
      </c>
      <c r="H115" s="41"/>
      <c r="I115" s="41"/>
      <c r="J115" s="41"/>
      <c r="K115" s="37"/>
    </row>
    <row r="116" spans="1:11" ht="15" thickBot="1" x14ac:dyDescent="0.25">
      <c r="A116" s="56">
        <v>97</v>
      </c>
      <c r="B116" s="32"/>
      <c r="C116" s="33"/>
      <c r="D116" s="34" t="s">
        <v>17</v>
      </c>
      <c r="E116" s="34" t="s">
        <v>17</v>
      </c>
      <c r="F116" s="57">
        <f>IFERROR(C116*VLOOKUP(D116, Dropdowns!$A$1:$B$8, 2, 0), 0)</f>
        <v>0</v>
      </c>
      <c r="H116" s="41"/>
      <c r="I116" s="41"/>
      <c r="J116" s="41"/>
      <c r="K116" s="37"/>
    </row>
    <row r="117" spans="1:11" ht="15" thickBot="1" x14ac:dyDescent="0.25">
      <c r="A117" s="56">
        <v>98</v>
      </c>
      <c r="B117" s="32"/>
      <c r="C117" s="33"/>
      <c r="D117" s="34" t="s">
        <v>17</v>
      </c>
      <c r="E117" s="34" t="s">
        <v>17</v>
      </c>
      <c r="F117" s="57">
        <f>IFERROR(C117*VLOOKUP(D117, Dropdowns!$A$1:$B$8, 2, 0), 0)</f>
        <v>0</v>
      </c>
      <c r="H117" s="41"/>
      <c r="I117" s="41"/>
      <c r="J117" s="41"/>
      <c r="K117" s="37"/>
    </row>
    <row r="118" spans="1:11" ht="15" thickBot="1" x14ac:dyDescent="0.25">
      <c r="A118" s="56">
        <v>99</v>
      </c>
      <c r="B118" s="32"/>
      <c r="C118" s="33"/>
      <c r="D118" s="34" t="s">
        <v>17</v>
      </c>
      <c r="E118" s="34" t="s">
        <v>17</v>
      </c>
      <c r="F118" s="57">
        <f>IFERROR(C118*VLOOKUP(D118, Dropdowns!$A$1:$B$8, 2, 0), 0)</f>
        <v>0</v>
      </c>
      <c r="H118" s="41"/>
      <c r="I118" s="41"/>
      <c r="J118" s="41"/>
      <c r="K118" s="37"/>
    </row>
    <row r="119" spans="1:11" ht="15" thickBot="1" x14ac:dyDescent="0.25">
      <c r="A119" s="56">
        <v>100</v>
      </c>
      <c r="B119" s="32"/>
      <c r="C119" s="33"/>
      <c r="D119" s="34" t="s">
        <v>17</v>
      </c>
      <c r="E119" s="34" t="s">
        <v>17</v>
      </c>
      <c r="F119" s="57">
        <f>IFERROR(C119*VLOOKUP(D119, Dropdowns!$A$1:$B$8, 2, 0), 0)</f>
        <v>0</v>
      </c>
      <c r="H119" s="41"/>
      <c r="I119" s="41"/>
      <c r="J119" s="41"/>
      <c r="K119" s="37"/>
    </row>
    <row r="120" spans="1:11" x14ac:dyDescent="0.2">
      <c r="F120" s="37"/>
      <c r="G120" s="41"/>
      <c r="H120" s="41"/>
      <c r="I120" s="41"/>
      <c r="J120" s="41"/>
      <c r="K120" s="37"/>
    </row>
    <row r="121" spans="1:11" x14ac:dyDescent="0.2">
      <c r="F121" s="37"/>
      <c r="G121" s="37"/>
      <c r="H121" s="37"/>
      <c r="I121" s="37"/>
      <c r="J121" s="37"/>
      <c r="K121" s="37"/>
    </row>
    <row r="122" spans="1:11" x14ac:dyDescent="0.2"/>
    <row r="123" spans="1:11" x14ac:dyDescent="0.2"/>
    <row r="124" spans="1:11" x14ac:dyDescent="0.2"/>
    <row r="125" spans="1:11" x14ac:dyDescent="0.2"/>
    <row r="126" spans="1:11" x14ac:dyDescent="0.2"/>
    <row r="127" spans="1:11" x14ac:dyDescent="0.2"/>
    <row r="128" spans="1:11" x14ac:dyDescent="0.2"/>
    <row r="129" x14ac:dyDescent="0.2"/>
  </sheetData>
  <sheetProtection sort="0" autoFilter="0"/>
  <autoFilter ref="B19:F19" xr:uid="{D93EB7AA-952B-49CD-8809-6AAA60D06CD5}"/>
  <conditionalFormatting sqref="G11:G16">
    <cfRule type="colorScale" priority="2">
      <colorScale>
        <cfvo type="min"/>
        <cfvo type="max"/>
        <color rgb="FFFCFCFF"/>
        <color rgb="FF1071B6"/>
      </colorScale>
    </cfRule>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1460035-082B-40AB-B2B5-08ECA0A36058}">
          <x14:formula1>
            <xm:f>Dropdowns!$A$10:$A$16</xm:f>
          </x14:formula1>
          <xm:sqref>E20:E119</xm:sqref>
        </x14:dataValidation>
        <x14:dataValidation type="list" allowBlank="1" showInputMessage="1" showErrorMessage="1" xr:uid="{078FFB6B-CD5D-42FD-A881-BBFEFBE08E5D}">
          <x14:formula1>
            <xm:f>Dropdowns!$A$1:$A$8</xm:f>
          </x14:formula1>
          <xm:sqref>D20:D119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007D3-D943-41B5-BC43-717740188436}">
  <dimension ref="A1:N129"/>
  <sheetViews>
    <sheetView workbookViewId="0">
      <pane ySplit="1" topLeftCell="A2" activePane="bottomLeft" state="frozen"/>
      <selection pane="bottomLeft" activeCell="A2" sqref="A2"/>
    </sheetView>
  </sheetViews>
  <sheetFormatPr defaultColWidth="0" defaultRowHeight="14.25" zeroHeight="1" x14ac:dyDescent="0.2"/>
  <cols>
    <col min="1" max="1" width="6.140625" style="5" customWidth="1"/>
    <col min="2" max="2" width="31.5703125" style="5" customWidth="1"/>
    <col min="3" max="3" width="14.5703125" style="5" bestFit="1" customWidth="1"/>
    <col min="4" max="4" width="17.42578125" style="5" bestFit="1" customWidth="1"/>
    <col min="5" max="5" width="16.28515625" style="5" bestFit="1" customWidth="1"/>
    <col min="6" max="6" width="21.28515625" style="5" bestFit="1" customWidth="1"/>
    <col min="7" max="7" width="13.5703125" style="5" customWidth="1"/>
    <col min="8" max="8" width="9.140625" style="5" customWidth="1"/>
    <col min="9" max="9" width="10.85546875" style="5" bestFit="1" customWidth="1"/>
    <col min="10" max="10" width="9.140625" style="5" customWidth="1"/>
    <col min="11" max="11" width="9.140625" style="5" hidden="1" customWidth="1"/>
    <col min="12" max="12" width="26.7109375" style="5" hidden="1" customWidth="1"/>
    <col min="13" max="13" width="9.42578125" style="5" hidden="1" customWidth="1"/>
    <col min="14" max="14" width="10" style="5" hidden="1" customWidth="1"/>
    <col min="15" max="16384" width="9.140625" style="5" hidden="1"/>
  </cols>
  <sheetData>
    <row r="1" spans="1:12" s="2" customFormat="1" ht="32.25" customHeight="1" x14ac:dyDescent="0.2">
      <c r="A1" s="1" t="s">
        <v>46</v>
      </c>
    </row>
    <row r="2" spans="1:12" x14ac:dyDescent="0.2">
      <c r="A2" s="10"/>
      <c r="B2" s="10"/>
      <c r="C2" s="10"/>
      <c r="D2" s="10"/>
      <c r="E2" s="10"/>
      <c r="F2" s="10"/>
      <c r="G2" s="10"/>
      <c r="H2" s="10"/>
      <c r="I2" s="10"/>
    </row>
    <row r="3" spans="1:12" s="24" customFormat="1" ht="21" customHeight="1" x14ac:dyDescent="0.25">
      <c r="A3" s="23"/>
      <c r="B3" s="25" t="s">
        <v>55</v>
      </c>
      <c r="C3" s="9"/>
      <c r="D3" s="9"/>
      <c r="E3" s="9"/>
      <c r="F3" s="9"/>
      <c r="G3" s="9"/>
      <c r="H3" s="9"/>
      <c r="I3" s="9"/>
    </row>
    <row r="4" spans="1:12" ht="15" customHeight="1" x14ac:dyDescent="0.2">
      <c r="A4" s="10"/>
      <c r="B4" s="58" t="s">
        <v>81</v>
      </c>
      <c r="C4" s="58"/>
      <c r="D4" s="58"/>
      <c r="E4" s="58"/>
      <c r="F4" s="58"/>
      <c r="G4" s="58"/>
      <c r="H4" s="22"/>
      <c r="I4" s="22"/>
    </row>
    <row r="5" spans="1:12" ht="15" customHeight="1" x14ac:dyDescent="0.2">
      <c r="A5" s="10"/>
      <c r="B5" s="58"/>
      <c r="C5" s="58"/>
      <c r="D5" s="58"/>
      <c r="E5" s="58"/>
      <c r="F5" s="58"/>
      <c r="G5" s="58"/>
      <c r="H5" s="22"/>
      <c r="I5" s="22"/>
    </row>
    <row r="6" spans="1:12" ht="15" customHeight="1" x14ac:dyDescent="0.2">
      <c r="A6" s="10"/>
      <c r="B6" s="58"/>
      <c r="C6" s="58"/>
      <c r="D6" s="58"/>
      <c r="E6" s="58"/>
      <c r="F6" s="58"/>
      <c r="G6" s="58"/>
      <c r="H6" s="22"/>
      <c r="I6" s="22"/>
    </row>
    <row r="7" spans="1:12" ht="15" customHeight="1" x14ac:dyDescent="0.2">
      <c r="A7" s="10"/>
      <c r="B7" s="58"/>
      <c r="C7" s="58"/>
      <c r="D7" s="58"/>
      <c r="E7" s="58"/>
      <c r="F7" s="58"/>
      <c r="G7" s="58"/>
      <c r="H7" s="22"/>
      <c r="I7" s="22"/>
    </row>
    <row r="8" spans="1:12" x14ac:dyDescent="0.2">
      <c r="B8" s="15" t="s">
        <v>19</v>
      </c>
      <c r="C8" s="8" t="s">
        <v>8</v>
      </c>
      <c r="D8" s="8" t="s">
        <v>6</v>
      </c>
      <c r="E8" s="8" t="s">
        <v>21</v>
      </c>
      <c r="F8" s="8" t="s">
        <v>0</v>
      </c>
      <c r="G8" s="8" t="s">
        <v>45</v>
      </c>
      <c r="H8" s="10"/>
      <c r="I8" s="4"/>
      <c r="J8" s="10"/>
      <c r="K8" s="10"/>
      <c r="L8" s="10"/>
    </row>
    <row r="9" spans="1:12" x14ac:dyDescent="0.2">
      <c r="B9" s="5" t="s">
        <v>43</v>
      </c>
      <c r="C9" s="16">
        <f>D9/12</f>
        <v>1200</v>
      </c>
      <c r="D9" s="16">
        <f t="shared" ref="D9:D14" si="0">SUMIF($E$18:$E$117, $B9, $F$18:$F$117)</f>
        <v>14400</v>
      </c>
      <c r="E9" s="19">
        <f>IFERROR(D9/$D$15, 0)</f>
        <v>0.17059590095960195</v>
      </c>
      <c r="F9" s="19">
        <v>0.2</v>
      </c>
      <c r="G9" s="19">
        <f>E9-F9</f>
        <v>-2.9404099040398063E-2</v>
      </c>
      <c r="I9" s="4"/>
      <c r="J9" s="10"/>
      <c r="K9" s="10"/>
    </row>
    <row r="10" spans="1:12" x14ac:dyDescent="0.2">
      <c r="B10" s="5" t="s">
        <v>5</v>
      </c>
      <c r="C10" s="16">
        <f t="shared" ref="C10:C13" si="1">D10/12</f>
        <v>2490</v>
      </c>
      <c r="D10" s="16">
        <f t="shared" si="0"/>
        <v>29880</v>
      </c>
      <c r="E10" s="19">
        <f t="shared" ref="E10:E14" si="2">IFERROR(D10/$D$15, 0)</f>
        <v>0.35398649449117403</v>
      </c>
      <c r="F10" s="19">
        <v>0.3</v>
      </c>
      <c r="G10" s="19">
        <f t="shared" ref="G10:G14" si="3">E10-F10</f>
        <v>5.3986494491174042E-2</v>
      </c>
      <c r="I10" s="4"/>
      <c r="J10" s="10"/>
      <c r="K10" s="10"/>
    </row>
    <row r="11" spans="1:12" x14ac:dyDescent="0.2">
      <c r="B11" s="5" t="s">
        <v>2</v>
      </c>
      <c r="C11" s="16">
        <f t="shared" si="1"/>
        <v>1372.5</v>
      </c>
      <c r="D11" s="16">
        <f t="shared" si="0"/>
        <v>16470</v>
      </c>
      <c r="E11" s="19">
        <f t="shared" si="2"/>
        <v>0.19511906172254473</v>
      </c>
      <c r="F11" s="19">
        <v>0.1</v>
      </c>
      <c r="G11" s="19">
        <f t="shared" si="3"/>
        <v>9.5119061722544723E-2</v>
      </c>
      <c r="I11" s="3"/>
      <c r="J11" s="10"/>
      <c r="K11" s="10"/>
    </row>
    <row r="12" spans="1:12" x14ac:dyDescent="0.2">
      <c r="B12" s="5" t="s">
        <v>3</v>
      </c>
      <c r="C12" s="16">
        <f t="shared" si="1"/>
        <v>350</v>
      </c>
      <c r="D12" s="16">
        <f t="shared" si="0"/>
        <v>4200</v>
      </c>
      <c r="E12" s="19">
        <f t="shared" si="2"/>
        <v>4.97571377798839E-2</v>
      </c>
      <c r="F12" s="19">
        <v>0.1</v>
      </c>
      <c r="G12" s="19">
        <f t="shared" si="3"/>
        <v>-5.0242862220116105E-2</v>
      </c>
      <c r="I12" s="4"/>
      <c r="J12" s="10"/>
      <c r="K12" s="10"/>
    </row>
    <row r="13" spans="1:12" x14ac:dyDescent="0.2">
      <c r="B13" s="5" t="s">
        <v>4</v>
      </c>
      <c r="C13" s="16">
        <f t="shared" si="1"/>
        <v>971.66666666666663</v>
      </c>
      <c r="D13" s="16">
        <f t="shared" si="0"/>
        <v>11660</v>
      </c>
      <c r="E13" s="19">
        <f t="shared" si="2"/>
        <v>0.13813529202701103</v>
      </c>
      <c r="F13" s="19">
        <v>0.2</v>
      </c>
      <c r="G13" s="19">
        <f t="shared" si="3"/>
        <v>-6.1864707972988986E-2</v>
      </c>
      <c r="H13" s="10"/>
      <c r="I13" s="3"/>
      <c r="J13" s="10"/>
      <c r="K13" s="10"/>
    </row>
    <row r="14" spans="1:12" x14ac:dyDescent="0.2">
      <c r="B14" s="5" t="s">
        <v>18</v>
      </c>
      <c r="C14" s="16">
        <f>D14/12</f>
        <v>650</v>
      </c>
      <c r="D14" s="16">
        <f t="shared" si="0"/>
        <v>7800</v>
      </c>
      <c r="E14" s="19">
        <f t="shared" si="2"/>
        <v>9.2406113019784381E-2</v>
      </c>
      <c r="F14" s="19">
        <v>0.1</v>
      </c>
      <c r="G14" s="19">
        <f t="shared" si="3"/>
        <v>-7.593886980215625E-3</v>
      </c>
      <c r="I14" s="4"/>
      <c r="J14" s="10"/>
      <c r="K14" s="10"/>
    </row>
    <row r="15" spans="1:12" ht="15" thickBot="1" x14ac:dyDescent="0.25">
      <c r="B15" s="6" t="s">
        <v>7</v>
      </c>
      <c r="C15" s="21">
        <f>SUM(C9:C14)</f>
        <v>7034.166666666667</v>
      </c>
      <c r="D15" s="21">
        <f>SUM(D9:D14)</f>
        <v>84410</v>
      </c>
      <c r="E15" s="20">
        <f>SUM(E9:E14)</f>
        <v>1</v>
      </c>
      <c r="F15" s="20">
        <f>SUM(F9:F14)</f>
        <v>0.99999999999999989</v>
      </c>
      <c r="G15" s="20">
        <f>SUM(G9:G14)</f>
        <v>-1.3877787807814457E-17</v>
      </c>
      <c r="H15" s="10"/>
      <c r="I15" s="3"/>
      <c r="J15" s="10"/>
      <c r="K15" s="10"/>
    </row>
    <row r="16" spans="1:12" ht="15" thickTop="1" x14ac:dyDescent="0.2">
      <c r="G16" s="10"/>
      <c r="H16" s="10"/>
      <c r="I16" s="4"/>
      <c r="J16" s="10"/>
      <c r="K16" s="10"/>
    </row>
    <row r="17" spans="1:14" ht="14.25" customHeight="1" thickBot="1" x14ac:dyDescent="0.25">
      <c r="B17" s="7" t="s">
        <v>10</v>
      </c>
      <c r="C17" s="7" t="s">
        <v>22</v>
      </c>
      <c r="D17" s="7" t="s">
        <v>9</v>
      </c>
      <c r="E17" s="7" t="s">
        <v>1</v>
      </c>
      <c r="F17" s="7" t="s">
        <v>83</v>
      </c>
      <c r="H17" s="14"/>
      <c r="I17" s="3"/>
      <c r="J17" s="14"/>
      <c r="K17" s="10"/>
    </row>
    <row r="18" spans="1:14" ht="15" thickBot="1" x14ac:dyDescent="0.25">
      <c r="A18" s="13">
        <v>1</v>
      </c>
      <c r="B18" s="11" t="s">
        <v>16</v>
      </c>
      <c r="C18" s="12">
        <v>2300</v>
      </c>
      <c r="D18" s="18" t="s">
        <v>8</v>
      </c>
      <c r="E18" s="18" t="s">
        <v>5</v>
      </c>
      <c r="F18" s="17">
        <f>IFERROR(C18*VLOOKUP(D18, Dropdowns!$A$1:$B$8, 2, 0), 0)</f>
        <v>27600</v>
      </c>
      <c r="H18" s="14"/>
      <c r="I18" s="4"/>
      <c r="J18" s="14"/>
      <c r="K18" s="10"/>
      <c r="M18" s="10"/>
      <c r="N18" s="10"/>
    </row>
    <row r="19" spans="1:14" ht="15" thickBot="1" x14ac:dyDescent="0.25">
      <c r="A19" s="13">
        <v>2</v>
      </c>
      <c r="B19" s="11" t="s">
        <v>24</v>
      </c>
      <c r="C19" s="12">
        <v>120</v>
      </c>
      <c r="D19" s="18" t="s">
        <v>12</v>
      </c>
      <c r="E19" s="18" t="s">
        <v>2</v>
      </c>
      <c r="F19" s="17">
        <f>IFERROR(C19*VLOOKUP(D19, Dropdowns!$A$1:$B$8, 2, 0), 0)</f>
        <v>6240</v>
      </c>
      <c r="H19" s="14"/>
      <c r="I19" s="14"/>
      <c r="J19" s="14"/>
      <c r="K19" s="10"/>
      <c r="L19" s="10"/>
    </row>
    <row r="20" spans="1:14" ht="15" thickBot="1" x14ac:dyDescent="0.25">
      <c r="A20" s="13">
        <v>3</v>
      </c>
      <c r="B20" s="11" t="s">
        <v>23</v>
      </c>
      <c r="C20" s="12">
        <v>100</v>
      </c>
      <c r="D20" s="18" t="s">
        <v>12</v>
      </c>
      <c r="E20" s="18" t="s">
        <v>2</v>
      </c>
      <c r="F20" s="17">
        <f>IFERROR(C20*VLOOKUP(D20, Dropdowns!$A$1:$B$8, 2, 0), 0)</f>
        <v>5200</v>
      </c>
      <c r="H20" s="14"/>
      <c r="I20" s="14"/>
      <c r="J20" s="14"/>
      <c r="K20" s="10"/>
      <c r="L20" s="10"/>
    </row>
    <row r="21" spans="1:14" ht="15" thickBot="1" x14ac:dyDescent="0.25">
      <c r="A21" s="13">
        <v>4</v>
      </c>
      <c r="B21" s="11" t="s">
        <v>41</v>
      </c>
      <c r="C21" s="12">
        <v>250</v>
      </c>
      <c r="D21" s="18" t="s">
        <v>8</v>
      </c>
      <c r="E21" s="18" t="s">
        <v>43</v>
      </c>
      <c r="F21" s="17">
        <f>IFERROR(C21*VLOOKUP(D21, Dropdowns!$A$1:$B$8, 2, 0), 0)</f>
        <v>3000</v>
      </c>
      <c r="H21" s="14"/>
      <c r="I21" s="14"/>
      <c r="J21" s="14"/>
      <c r="K21" s="10"/>
      <c r="L21" s="10"/>
    </row>
    <row r="22" spans="1:14" ht="15" thickBot="1" x14ac:dyDescent="0.25">
      <c r="A22" s="13">
        <v>5</v>
      </c>
      <c r="B22" s="11" t="s">
        <v>39</v>
      </c>
      <c r="C22" s="12">
        <v>200</v>
      </c>
      <c r="D22" s="18" t="s">
        <v>8</v>
      </c>
      <c r="E22" s="18" t="s">
        <v>43</v>
      </c>
      <c r="F22" s="17">
        <f>IFERROR(C22*VLOOKUP(D22, Dropdowns!$A$1:$B$8, 2, 0), 0)</f>
        <v>2400</v>
      </c>
      <c r="H22" s="14"/>
      <c r="I22" s="14"/>
      <c r="J22" s="14"/>
      <c r="K22" s="10"/>
      <c r="L22" s="10"/>
    </row>
    <row r="23" spans="1:14" ht="15" thickBot="1" x14ac:dyDescent="0.25">
      <c r="A23" s="13">
        <v>6</v>
      </c>
      <c r="B23" s="11" t="s">
        <v>44</v>
      </c>
      <c r="C23" s="12">
        <v>250</v>
      </c>
      <c r="D23" s="18" t="s">
        <v>8</v>
      </c>
      <c r="E23" s="18" t="s">
        <v>43</v>
      </c>
      <c r="F23" s="17">
        <f>IFERROR(C23*VLOOKUP(D23, Dropdowns!$A$1:$B$8, 2, 0), 0)</f>
        <v>3000</v>
      </c>
      <c r="H23" s="14"/>
      <c r="I23" s="14"/>
      <c r="J23" s="14"/>
      <c r="K23" s="10"/>
      <c r="L23" s="10"/>
    </row>
    <row r="24" spans="1:14" ht="15" thickBot="1" x14ac:dyDescent="0.25">
      <c r="A24" s="13">
        <v>7</v>
      </c>
      <c r="B24" s="11" t="s">
        <v>40</v>
      </c>
      <c r="C24" s="12">
        <v>200</v>
      </c>
      <c r="D24" s="18" t="s">
        <v>8</v>
      </c>
      <c r="E24" s="18" t="s">
        <v>43</v>
      </c>
      <c r="F24" s="17">
        <f>IFERROR(C24*VLOOKUP(D24, Dropdowns!$A$1:$B$8, 2, 0), 0)</f>
        <v>2400</v>
      </c>
      <c r="H24" s="14"/>
      <c r="I24" s="14"/>
      <c r="J24" s="14"/>
      <c r="K24" s="10"/>
      <c r="L24" s="10"/>
    </row>
    <row r="25" spans="1:14" ht="15" thickBot="1" x14ac:dyDescent="0.25">
      <c r="A25" s="13">
        <v>8</v>
      </c>
      <c r="B25" s="11" t="s">
        <v>25</v>
      </c>
      <c r="C25" s="12">
        <v>15</v>
      </c>
      <c r="D25" s="18" t="s">
        <v>12</v>
      </c>
      <c r="E25" s="18" t="s">
        <v>2</v>
      </c>
      <c r="F25" s="17">
        <f>IFERROR(C25*VLOOKUP(D25, Dropdowns!$A$1:$B$8, 2, 0), 0)</f>
        <v>780</v>
      </c>
      <c r="H25" s="14"/>
      <c r="I25" s="14"/>
      <c r="J25" s="14"/>
      <c r="K25" s="10"/>
      <c r="L25" s="10"/>
    </row>
    <row r="26" spans="1:14" ht="15" thickBot="1" x14ac:dyDescent="0.25">
      <c r="A26" s="13">
        <v>9</v>
      </c>
      <c r="B26" s="11" t="s">
        <v>26</v>
      </c>
      <c r="C26" s="12">
        <v>12</v>
      </c>
      <c r="D26" s="18" t="s">
        <v>82</v>
      </c>
      <c r="E26" s="18" t="s">
        <v>2</v>
      </c>
      <c r="F26" s="17">
        <f>IFERROR(C26*VLOOKUP(D26, Dropdowns!$A$1:$B$8, 2, 0), 0)</f>
        <v>3000</v>
      </c>
      <c r="H26" s="14"/>
      <c r="I26" s="14"/>
      <c r="J26" s="14"/>
      <c r="K26" s="10"/>
      <c r="L26" s="10"/>
    </row>
    <row r="27" spans="1:14" ht="15" thickBot="1" x14ac:dyDescent="0.25">
      <c r="A27" s="13">
        <v>10</v>
      </c>
      <c r="B27" s="11" t="s">
        <v>38</v>
      </c>
      <c r="C27" s="12">
        <v>50</v>
      </c>
      <c r="D27" s="18" t="s">
        <v>12</v>
      </c>
      <c r="E27" s="18" t="s">
        <v>4</v>
      </c>
      <c r="F27" s="17">
        <f>IFERROR(C27*VLOOKUP(D27, Dropdowns!$A$1:$B$8, 2, 0), 0)</f>
        <v>2600</v>
      </c>
      <c r="H27" s="14"/>
      <c r="I27" s="14"/>
      <c r="J27" s="14"/>
      <c r="K27" s="10"/>
      <c r="L27" s="10"/>
    </row>
    <row r="28" spans="1:14" ht="15" thickBot="1" x14ac:dyDescent="0.25">
      <c r="A28" s="13">
        <v>11</v>
      </c>
      <c r="B28" s="11" t="s">
        <v>34</v>
      </c>
      <c r="C28" s="12">
        <v>150</v>
      </c>
      <c r="D28" s="18" t="s">
        <v>8</v>
      </c>
      <c r="E28" s="18" t="s">
        <v>4</v>
      </c>
      <c r="F28" s="17">
        <f>IFERROR(C28*VLOOKUP(D28, Dropdowns!$A$1:$B$8, 2, 0), 0)</f>
        <v>1800</v>
      </c>
      <c r="H28" s="14"/>
      <c r="I28" s="14"/>
      <c r="J28" s="14"/>
      <c r="K28" s="10"/>
      <c r="L28" s="10"/>
    </row>
    <row r="29" spans="1:14" ht="15" thickBot="1" x14ac:dyDescent="0.25">
      <c r="A29" s="13">
        <v>12</v>
      </c>
      <c r="B29" s="11" t="s">
        <v>33</v>
      </c>
      <c r="C29" s="12">
        <v>150</v>
      </c>
      <c r="D29" s="18" t="s">
        <v>8</v>
      </c>
      <c r="E29" s="18" t="s">
        <v>4</v>
      </c>
      <c r="F29" s="17">
        <f>IFERROR(C29*VLOOKUP(D29, Dropdowns!$A$1:$B$8, 2, 0), 0)</f>
        <v>1800</v>
      </c>
      <c r="H29" s="14"/>
      <c r="I29" s="14"/>
      <c r="J29" s="14"/>
      <c r="K29" s="10"/>
      <c r="L29" s="10"/>
    </row>
    <row r="30" spans="1:14" ht="15" thickBot="1" x14ac:dyDescent="0.25">
      <c r="A30" s="13">
        <v>13</v>
      </c>
      <c r="B30" s="11" t="s">
        <v>35</v>
      </c>
      <c r="C30" s="12">
        <v>300</v>
      </c>
      <c r="D30" s="18" t="s">
        <v>8</v>
      </c>
      <c r="E30" s="18" t="s">
        <v>18</v>
      </c>
      <c r="F30" s="17">
        <f>IFERROR(C30*VLOOKUP(D30, Dropdowns!$A$1:$B$8, 2, 0), 0)</f>
        <v>3600</v>
      </c>
      <c r="H30" s="9"/>
      <c r="I30" s="9"/>
      <c r="J30" s="9"/>
      <c r="K30" s="10"/>
      <c r="L30" s="10"/>
    </row>
    <row r="31" spans="1:14" ht="15" thickBot="1" x14ac:dyDescent="0.25">
      <c r="A31" s="13">
        <v>14</v>
      </c>
      <c r="B31" s="11" t="s">
        <v>37</v>
      </c>
      <c r="C31" s="12">
        <v>200</v>
      </c>
      <c r="D31" s="18" t="s">
        <v>8</v>
      </c>
      <c r="E31" s="18" t="s">
        <v>18</v>
      </c>
      <c r="F31" s="17">
        <f>IFERROR(C31*VLOOKUP(D31, Dropdowns!$A$1:$B$8, 2, 0), 0)</f>
        <v>2400</v>
      </c>
      <c r="H31" s="9"/>
      <c r="I31" s="9"/>
      <c r="J31" s="9"/>
      <c r="K31" s="10"/>
      <c r="L31" s="10"/>
    </row>
    <row r="32" spans="1:14" ht="15" thickBot="1" x14ac:dyDescent="0.25">
      <c r="A32" s="13">
        <v>15</v>
      </c>
      <c r="B32" s="11" t="s">
        <v>29</v>
      </c>
      <c r="C32" s="12">
        <v>150</v>
      </c>
      <c r="D32" s="18" t="s">
        <v>8</v>
      </c>
      <c r="E32" s="18" t="s">
        <v>18</v>
      </c>
      <c r="F32" s="17">
        <f>IFERROR(C32*VLOOKUP(D32, Dropdowns!$A$1:$B$8, 2, 0), 0)</f>
        <v>1800</v>
      </c>
      <c r="H32" s="9"/>
      <c r="I32" s="9"/>
      <c r="J32" s="9"/>
      <c r="K32" s="10"/>
      <c r="L32" s="10"/>
    </row>
    <row r="33" spans="1:11" ht="15" thickBot="1" x14ac:dyDescent="0.25">
      <c r="A33" s="13">
        <v>16</v>
      </c>
      <c r="B33" s="11" t="s">
        <v>31</v>
      </c>
      <c r="C33" s="12">
        <v>120</v>
      </c>
      <c r="D33" s="18" t="s">
        <v>8</v>
      </c>
      <c r="E33" s="18" t="s">
        <v>3</v>
      </c>
      <c r="F33" s="17">
        <f>IFERROR(C33*VLOOKUP(D33, Dropdowns!$A$1:$B$8, 2, 0), 0)</f>
        <v>1440</v>
      </c>
      <c r="H33" s="9"/>
      <c r="I33" s="9"/>
      <c r="J33" s="9"/>
      <c r="K33" s="10"/>
    </row>
    <row r="34" spans="1:11" ht="15" thickBot="1" x14ac:dyDescent="0.25">
      <c r="A34" s="13">
        <v>17</v>
      </c>
      <c r="B34" s="11" t="s">
        <v>32</v>
      </c>
      <c r="C34" s="12">
        <v>30</v>
      </c>
      <c r="D34" s="18" t="s">
        <v>12</v>
      </c>
      <c r="E34" s="18" t="s">
        <v>3</v>
      </c>
      <c r="F34" s="17">
        <f>IFERROR(C34*VLOOKUP(D34, Dropdowns!$A$1:$B$8, 2, 0), 0)</f>
        <v>1560</v>
      </c>
      <c r="H34" s="9"/>
      <c r="I34" s="9"/>
      <c r="J34" s="9"/>
      <c r="K34" s="10"/>
    </row>
    <row r="35" spans="1:11" ht="15" thickBot="1" x14ac:dyDescent="0.25">
      <c r="A35" s="13">
        <v>18</v>
      </c>
      <c r="B35" s="11" t="s">
        <v>27</v>
      </c>
      <c r="C35" s="12">
        <v>100</v>
      </c>
      <c r="D35" s="18" t="s">
        <v>8</v>
      </c>
      <c r="E35" s="18" t="s">
        <v>5</v>
      </c>
      <c r="F35" s="17">
        <f>IFERROR(C35*VLOOKUP(D35, Dropdowns!$A$1:$B$8, 2, 0), 0)</f>
        <v>1200</v>
      </c>
      <c r="H35" s="9"/>
      <c r="I35" s="9"/>
      <c r="J35" s="9"/>
      <c r="K35" s="10"/>
    </row>
    <row r="36" spans="1:11" ht="15" thickBot="1" x14ac:dyDescent="0.25">
      <c r="A36" s="13">
        <v>19</v>
      </c>
      <c r="B36" s="11" t="s">
        <v>30</v>
      </c>
      <c r="C36" s="12">
        <v>100</v>
      </c>
      <c r="D36" s="18" t="s">
        <v>8</v>
      </c>
      <c r="E36" s="18" t="s">
        <v>3</v>
      </c>
      <c r="F36" s="17">
        <f>IFERROR(C36*VLOOKUP(D36, Dropdowns!$A$1:$B$8, 2, 0), 0)</f>
        <v>1200</v>
      </c>
      <c r="H36" s="9"/>
      <c r="I36" s="9"/>
      <c r="J36" s="9"/>
      <c r="K36" s="10"/>
    </row>
    <row r="37" spans="1:11" ht="15" thickBot="1" x14ac:dyDescent="0.25">
      <c r="A37" s="13">
        <v>20</v>
      </c>
      <c r="B37" s="11" t="s">
        <v>66</v>
      </c>
      <c r="C37" s="12">
        <v>20</v>
      </c>
      <c r="D37" s="18" t="s">
        <v>8</v>
      </c>
      <c r="E37" s="18" t="s">
        <v>4</v>
      </c>
      <c r="F37" s="17">
        <f>IFERROR(C37*VLOOKUP(D37, Dropdowns!$A$1:$B$8, 2, 0), 0)</f>
        <v>240</v>
      </c>
      <c r="H37" s="9"/>
      <c r="I37" s="9"/>
      <c r="J37" s="9"/>
      <c r="K37" s="10"/>
    </row>
    <row r="38" spans="1:11" ht="15" thickBot="1" x14ac:dyDescent="0.25">
      <c r="A38" s="13">
        <v>21</v>
      </c>
      <c r="B38" s="11" t="s">
        <v>15</v>
      </c>
      <c r="C38" s="12">
        <v>5</v>
      </c>
      <c r="D38" s="18" t="s">
        <v>82</v>
      </c>
      <c r="E38" s="18" t="s">
        <v>2</v>
      </c>
      <c r="F38" s="17">
        <f>IFERROR(C38*VLOOKUP(D38, Dropdowns!$A$1:$B$8, 2, 0), 0)</f>
        <v>1250</v>
      </c>
      <c r="H38" s="9"/>
      <c r="I38" s="9"/>
      <c r="J38" s="9"/>
      <c r="K38" s="10"/>
    </row>
    <row r="39" spans="1:11" ht="15" thickBot="1" x14ac:dyDescent="0.25">
      <c r="A39" s="13">
        <v>22</v>
      </c>
      <c r="B39" s="11" t="s">
        <v>28</v>
      </c>
      <c r="C39" s="12">
        <v>60</v>
      </c>
      <c r="D39" s="18" t="s">
        <v>8</v>
      </c>
      <c r="E39" s="18" t="s">
        <v>5</v>
      </c>
      <c r="F39" s="17">
        <f>IFERROR(C39*VLOOKUP(D39, Dropdowns!$A$1:$B$8, 2, 0), 0)</f>
        <v>720</v>
      </c>
      <c r="H39" s="9"/>
      <c r="I39" s="9"/>
      <c r="J39" s="9"/>
      <c r="K39" s="10"/>
    </row>
    <row r="40" spans="1:11" ht="15" thickBot="1" x14ac:dyDescent="0.25">
      <c r="A40" s="13">
        <v>23</v>
      </c>
      <c r="B40" s="11" t="s">
        <v>20</v>
      </c>
      <c r="C40" s="12">
        <v>50</v>
      </c>
      <c r="D40" s="18" t="s">
        <v>8</v>
      </c>
      <c r="E40" s="18" t="s">
        <v>4</v>
      </c>
      <c r="F40" s="17">
        <f>IFERROR(C40*VLOOKUP(D40, Dropdowns!$A$1:$B$8, 2, 0), 0)</f>
        <v>600</v>
      </c>
      <c r="H40" s="9"/>
      <c r="I40" s="9"/>
      <c r="J40" s="9"/>
      <c r="K40" s="10"/>
    </row>
    <row r="41" spans="1:11" ht="15" thickBot="1" x14ac:dyDescent="0.25">
      <c r="A41" s="13">
        <v>24</v>
      </c>
      <c r="B41" s="11" t="s">
        <v>53</v>
      </c>
      <c r="C41" s="12">
        <v>15</v>
      </c>
      <c r="D41" s="18" t="s">
        <v>8</v>
      </c>
      <c r="E41" s="18" t="s">
        <v>4</v>
      </c>
      <c r="F41" s="17">
        <f>IFERROR(C41*VLOOKUP(D41, Dropdowns!$A$1:$B$8, 2, 0), 0)</f>
        <v>180</v>
      </c>
      <c r="H41" s="9"/>
      <c r="I41" s="9"/>
      <c r="J41" s="9"/>
      <c r="K41" s="10"/>
    </row>
    <row r="42" spans="1:11" ht="15" thickBot="1" x14ac:dyDescent="0.25">
      <c r="A42" s="13">
        <v>25</v>
      </c>
      <c r="B42" s="11" t="s">
        <v>59</v>
      </c>
      <c r="C42" s="12">
        <v>20</v>
      </c>
      <c r="D42" s="18" t="s">
        <v>8</v>
      </c>
      <c r="E42" s="18" t="s">
        <v>4</v>
      </c>
      <c r="F42" s="17">
        <f>IFERROR(C42*VLOOKUP(D42, Dropdowns!$A$1:$B$8, 2, 0), 0)</f>
        <v>240</v>
      </c>
      <c r="H42" s="9"/>
      <c r="I42" s="9"/>
      <c r="J42" s="9"/>
      <c r="K42" s="10"/>
    </row>
    <row r="43" spans="1:11" ht="15" thickBot="1" x14ac:dyDescent="0.25">
      <c r="A43" s="13">
        <v>26</v>
      </c>
      <c r="B43" s="11" t="s">
        <v>57</v>
      </c>
      <c r="C43" s="12">
        <v>30</v>
      </c>
      <c r="D43" s="18" t="s">
        <v>8</v>
      </c>
      <c r="E43" s="18" t="s">
        <v>5</v>
      </c>
      <c r="F43" s="17">
        <f>IFERROR(C43*VLOOKUP(D43, Dropdowns!$A$1:$B$8, 2, 0), 0)</f>
        <v>360</v>
      </c>
      <c r="H43" s="9"/>
      <c r="I43" s="9"/>
      <c r="J43" s="9"/>
      <c r="K43" s="10"/>
    </row>
    <row r="44" spans="1:11" ht="15" thickBot="1" x14ac:dyDescent="0.25">
      <c r="A44" s="13">
        <v>27</v>
      </c>
      <c r="B44" s="11" t="s">
        <v>42</v>
      </c>
      <c r="C44" s="12">
        <v>300</v>
      </c>
      <c r="D44" s="18" t="s">
        <v>8</v>
      </c>
      <c r="E44" s="18" t="s">
        <v>43</v>
      </c>
      <c r="F44" s="17">
        <f>IFERROR(C44*VLOOKUP(D44, Dropdowns!$A$1:$B$8, 2, 0), 0)</f>
        <v>3600</v>
      </c>
      <c r="H44" s="9"/>
      <c r="I44" s="9"/>
      <c r="J44" s="9"/>
      <c r="K44" s="10"/>
    </row>
    <row r="45" spans="1:11" ht="15" thickBot="1" x14ac:dyDescent="0.25">
      <c r="A45" s="13">
        <v>28</v>
      </c>
      <c r="B45" s="11" t="s">
        <v>36</v>
      </c>
      <c r="C45" s="12">
        <v>350</v>
      </c>
      <c r="D45" s="18" t="s">
        <v>8</v>
      </c>
      <c r="E45" s="18" t="s">
        <v>4</v>
      </c>
      <c r="F45" s="17">
        <f>IFERROR(C45*VLOOKUP(D45, Dropdowns!$A$1:$B$8, 2, 0), 0)</f>
        <v>4200</v>
      </c>
      <c r="H45" s="9"/>
      <c r="I45" s="9"/>
      <c r="J45" s="9"/>
      <c r="K45" s="10"/>
    </row>
    <row r="46" spans="1:11" ht="15" thickBot="1" x14ac:dyDescent="0.25">
      <c r="A46" s="13">
        <v>29</v>
      </c>
      <c r="B46" s="11"/>
      <c r="C46" s="12"/>
      <c r="D46" s="18" t="s">
        <v>17</v>
      </c>
      <c r="E46" s="18" t="s">
        <v>17</v>
      </c>
      <c r="F46" s="17">
        <f>IFERROR(C46*VLOOKUP(D46, Dropdowns!$A$1:$B$8, 2, 0), 0)</f>
        <v>0</v>
      </c>
      <c r="H46" s="9"/>
      <c r="I46" s="9"/>
      <c r="J46" s="9"/>
      <c r="K46" s="10"/>
    </row>
    <row r="47" spans="1:11" ht="15" thickBot="1" x14ac:dyDescent="0.25">
      <c r="A47" s="13">
        <v>30</v>
      </c>
      <c r="B47" s="11"/>
      <c r="C47" s="12"/>
      <c r="D47" s="18" t="s">
        <v>17</v>
      </c>
      <c r="E47" s="18" t="s">
        <v>17</v>
      </c>
      <c r="F47" s="17">
        <f>IFERROR(C47*VLOOKUP(D47, Dropdowns!$A$1:$B$8, 2, 0), 0)</f>
        <v>0</v>
      </c>
      <c r="H47" s="9"/>
      <c r="I47" s="9"/>
      <c r="J47" s="9"/>
      <c r="K47" s="10"/>
    </row>
    <row r="48" spans="1:11" ht="15" thickBot="1" x14ac:dyDescent="0.25">
      <c r="A48" s="13">
        <v>31</v>
      </c>
      <c r="B48" s="11"/>
      <c r="C48" s="12"/>
      <c r="D48" s="18" t="s">
        <v>17</v>
      </c>
      <c r="E48" s="18" t="s">
        <v>17</v>
      </c>
      <c r="F48" s="17">
        <f>IFERROR(C48*VLOOKUP(D48, Dropdowns!$A$1:$B$8, 2, 0), 0)</f>
        <v>0</v>
      </c>
      <c r="H48" s="9"/>
      <c r="I48" s="9"/>
      <c r="J48" s="9"/>
      <c r="K48" s="10"/>
    </row>
    <row r="49" spans="1:11" ht="15" thickBot="1" x14ac:dyDescent="0.25">
      <c r="A49" s="13">
        <v>32</v>
      </c>
      <c r="B49" s="11"/>
      <c r="C49" s="12"/>
      <c r="D49" s="18" t="s">
        <v>17</v>
      </c>
      <c r="E49" s="18" t="s">
        <v>17</v>
      </c>
      <c r="F49" s="17">
        <f>IFERROR(C49*VLOOKUP(D49, Dropdowns!$A$1:$B$8, 2, 0), 0)</f>
        <v>0</v>
      </c>
      <c r="H49" s="9"/>
      <c r="I49" s="9"/>
      <c r="J49" s="9"/>
      <c r="K49" s="10"/>
    </row>
    <row r="50" spans="1:11" ht="15" thickBot="1" x14ac:dyDescent="0.25">
      <c r="A50" s="13">
        <v>33</v>
      </c>
      <c r="B50" s="11"/>
      <c r="C50" s="12"/>
      <c r="D50" s="18" t="s">
        <v>17</v>
      </c>
      <c r="E50" s="18" t="s">
        <v>17</v>
      </c>
      <c r="F50" s="17">
        <f>IFERROR(C50*VLOOKUP(D50, Dropdowns!$A$1:$B$8, 2, 0), 0)</f>
        <v>0</v>
      </c>
      <c r="H50" s="9"/>
      <c r="I50" s="9"/>
      <c r="J50" s="9"/>
      <c r="K50" s="10"/>
    </row>
    <row r="51" spans="1:11" ht="15" thickBot="1" x14ac:dyDescent="0.25">
      <c r="A51" s="13">
        <v>34</v>
      </c>
      <c r="B51" s="11"/>
      <c r="C51" s="12"/>
      <c r="D51" s="18" t="s">
        <v>17</v>
      </c>
      <c r="E51" s="18" t="s">
        <v>17</v>
      </c>
      <c r="F51" s="17">
        <f>IFERROR(C51*VLOOKUP(D51, Dropdowns!$A$1:$B$8, 2, 0), 0)</f>
        <v>0</v>
      </c>
      <c r="H51" s="9"/>
      <c r="I51" s="9"/>
      <c r="J51" s="9"/>
      <c r="K51" s="10"/>
    </row>
    <row r="52" spans="1:11" ht="15" thickBot="1" x14ac:dyDescent="0.25">
      <c r="A52" s="13">
        <v>35</v>
      </c>
      <c r="B52" s="11"/>
      <c r="C52" s="12"/>
      <c r="D52" s="18" t="s">
        <v>17</v>
      </c>
      <c r="E52" s="18" t="s">
        <v>17</v>
      </c>
      <c r="F52" s="17">
        <f>IFERROR(C52*VLOOKUP(D52, Dropdowns!$A$1:$B$8, 2, 0), 0)</f>
        <v>0</v>
      </c>
      <c r="H52" s="9"/>
      <c r="I52" s="9"/>
      <c r="J52" s="9"/>
      <c r="K52" s="10"/>
    </row>
    <row r="53" spans="1:11" ht="15" thickBot="1" x14ac:dyDescent="0.25">
      <c r="A53" s="13">
        <v>36</v>
      </c>
      <c r="B53" s="11"/>
      <c r="C53" s="12"/>
      <c r="D53" s="18" t="s">
        <v>17</v>
      </c>
      <c r="E53" s="18" t="s">
        <v>17</v>
      </c>
      <c r="F53" s="17">
        <f>IFERROR(C53*VLOOKUP(D53, Dropdowns!$A$1:$B$8, 2, 0), 0)</f>
        <v>0</v>
      </c>
      <c r="H53" s="9"/>
      <c r="I53" s="9"/>
      <c r="J53" s="9"/>
      <c r="K53" s="10"/>
    </row>
    <row r="54" spans="1:11" ht="15" thickBot="1" x14ac:dyDescent="0.25">
      <c r="A54" s="13">
        <v>37</v>
      </c>
      <c r="B54" s="11"/>
      <c r="C54" s="12"/>
      <c r="D54" s="18" t="s">
        <v>17</v>
      </c>
      <c r="E54" s="18" t="s">
        <v>17</v>
      </c>
      <c r="F54" s="17">
        <f>IFERROR(C54*VLOOKUP(D54, Dropdowns!$A$1:$B$8, 2, 0), 0)</f>
        <v>0</v>
      </c>
      <c r="H54" s="9"/>
      <c r="I54" s="9"/>
      <c r="J54" s="9"/>
      <c r="K54" s="10"/>
    </row>
    <row r="55" spans="1:11" ht="15" thickBot="1" x14ac:dyDescent="0.25">
      <c r="A55" s="13">
        <v>38</v>
      </c>
      <c r="B55" s="11"/>
      <c r="C55" s="12"/>
      <c r="D55" s="18" t="s">
        <v>17</v>
      </c>
      <c r="E55" s="18" t="s">
        <v>17</v>
      </c>
      <c r="F55" s="17">
        <f>IFERROR(C55*VLOOKUP(D55, Dropdowns!$A$1:$B$8, 2, 0), 0)</f>
        <v>0</v>
      </c>
      <c r="H55" s="9"/>
      <c r="I55" s="9"/>
      <c r="J55" s="9"/>
      <c r="K55" s="10"/>
    </row>
    <row r="56" spans="1:11" ht="15" thickBot="1" x14ac:dyDescent="0.25">
      <c r="A56" s="13">
        <v>39</v>
      </c>
      <c r="B56" s="11"/>
      <c r="C56" s="12"/>
      <c r="D56" s="18" t="s">
        <v>17</v>
      </c>
      <c r="E56" s="18" t="s">
        <v>17</v>
      </c>
      <c r="F56" s="17">
        <f>IFERROR(C56*VLOOKUP(D56, Dropdowns!$A$1:$B$8, 2, 0), 0)</f>
        <v>0</v>
      </c>
      <c r="H56" s="9"/>
      <c r="I56" s="9"/>
      <c r="J56" s="9"/>
      <c r="K56" s="10"/>
    </row>
    <row r="57" spans="1:11" ht="15" thickBot="1" x14ac:dyDescent="0.25">
      <c r="A57" s="13">
        <v>40</v>
      </c>
      <c r="B57" s="11"/>
      <c r="C57" s="12"/>
      <c r="D57" s="18" t="s">
        <v>17</v>
      </c>
      <c r="E57" s="18" t="s">
        <v>17</v>
      </c>
      <c r="F57" s="17">
        <f>IFERROR(C57*VLOOKUP(D57, Dropdowns!$A$1:$B$8, 2, 0), 0)</f>
        <v>0</v>
      </c>
      <c r="H57" s="9"/>
      <c r="I57" s="9"/>
      <c r="J57" s="9"/>
      <c r="K57" s="10"/>
    </row>
    <row r="58" spans="1:11" ht="15" thickBot="1" x14ac:dyDescent="0.25">
      <c r="A58" s="13">
        <v>41</v>
      </c>
      <c r="B58" s="11"/>
      <c r="C58" s="12"/>
      <c r="D58" s="18" t="s">
        <v>17</v>
      </c>
      <c r="E58" s="18" t="s">
        <v>17</v>
      </c>
      <c r="F58" s="17">
        <f>IFERROR(C58*VLOOKUP(D58, Dropdowns!$A$1:$B$8, 2, 0), 0)</f>
        <v>0</v>
      </c>
      <c r="H58" s="9"/>
      <c r="I58" s="9"/>
      <c r="J58" s="9"/>
      <c r="K58" s="10"/>
    </row>
    <row r="59" spans="1:11" ht="15" thickBot="1" x14ac:dyDescent="0.25">
      <c r="A59" s="13">
        <v>42</v>
      </c>
      <c r="B59" s="11"/>
      <c r="C59" s="12"/>
      <c r="D59" s="18" t="s">
        <v>17</v>
      </c>
      <c r="E59" s="18" t="s">
        <v>17</v>
      </c>
      <c r="F59" s="17">
        <f>IFERROR(C59*VLOOKUP(D59, Dropdowns!$A$1:$B$8, 2, 0), 0)</f>
        <v>0</v>
      </c>
      <c r="H59" s="9"/>
      <c r="I59" s="9"/>
      <c r="J59" s="9"/>
      <c r="K59" s="10"/>
    </row>
    <row r="60" spans="1:11" ht="15" thickBot="1" x14ac:dyDescent="0.25">
      <c r="A60" s="13">
        <v>43</v>
      </c>
      <c r="B60" s="11"/>
      <c r="C60" s="12"/>
      <c r="D60" s="18" t="s">
        <v>17</v>
      </c>
      <c r="E60" s="18" t="s">
        <v>17</v>
      </c>
      <c r="F60" s="17">
        <f>IFERROR(C60*VLOOKUP(D60, Dropdowns!$A$1:$B$8, 2, 0), 0)</f>
        <v>0</v>
      </c>
      <c r="H60" s="9"/>
      <c r="I60" s="9"/>
      <c r="J60" s="9"/>
      <c r="K60" s="10"/>
    </row>
    <row r="61" spans="1:11" ht="15" thickBot="1" x14ac:dyDescent="0.25">
      <c r="A61" s="13">
        <v>44</v>
      </c>
      <c r="B61" s="11"/>
      <c r="C61" s="12"/>
      <c r="D61" s="18" t="s">
        <v>17</v>
      </c>
      <c r="E61" s="18" t="s">
        <v>17</v>
      </c>
      <c r="F61" s="17">
        <f>IFERROR(C61*VLOOKUP(D61, Dropdowns!$A$1:$B$8, 2, 0), 0)</f>
        <v>0</v>
      </c>
      <c r="H61" s="9"/>
      <c r="I61" s="9"/>
      <c r="J61" s="9"/>
      <c r="K61" s="10"/>
    </row>
    <row r="62" spans="1:11" ht="15" thickBot="1" x14ac:dyDescent="0.25">
      <c r="A62" s="13">
        <v>45</v>
      </c>
      <c r="B62" s="11"/>
      <c r="C62" s="12"/>
      <c r="D62" s="18" t="s">
        <v>17</v>
      </c>
      <c r="E62" s="18" t="s">
        <v>17</v>
      </c>
      <c r="F62" s="17">
        <f>IFERROR(C62*VLOOKUP(D62, Dropdowns!$A$1:$B$8, 2, 0), 0)</f>
        <v>0</v>
      </c>
      <c r="H62" s="9"/>
      <c r="I62" s="9"/>
      <c r="J62" s="9"/>
      <c r="K62" s="10"/>
    </row>
    <row r="63" spans="1:11" ht="15" thickBot="1" x14ac:dyDescent="0.25">
      <c r="A63" s="13">
        <v>46</v>
      </c>
      <c r="B63" s="11"/>
      <c r="C63" s="12"/>
      <c r="D63" s="18" t="s">
        <v>17</v>
      </c>
      <c r="E63" s="18" t="s">
        <v>17</v>
      </c>
      <c r="F63" s="17">
        <f>IFERROR(C63*VLOOKUP(D63, Dropdowns!$A$1:$B$8, 2, 0), 0)</f>
        <v>0</v>
      </c>
      <c r="H63" s="9"/>
      <c r="I63" s="9"/>
      <c r="J63" s="9"/>
      <c r="K63" s="10"/>
    </row>
    <row r="64" spans="1:11" ht="15" thickBot="1" x14ac:dyDescent="0.25">
      <c r="A64" s="13">
        <v>47</v>
      </c>
      <c r="B64" s="11"/>
      <c r="C64" s="12"/>
      <c r="D64" s="18" t="s">
        <v>17</v>
      </c>
      <c r="E64" s="18" t="s">
        <v>17</v>
      </c>
      <c r="F64" s="17">
        <f>IFERROR(C64*VLOOKUP(D64, Dropdowns!$A$1:$B$8, 2, 0), 0)</f>
        <v>0</v>
      </c>
      <c r="H64" s="9"/>
      <c r="I64" s="9"/>
      <c r="J64" s="9"/>
      <c r="K64" s="10"/>
    </row>
    <row r="65" spans="1:11" ht="15" thickBot="1" x14ac:dyDescent="0.25">
      <c r="A65" s="13">
        <v>48</v>
      </c>
      <c r="B65" s="11"/>
      <c r="C65" s="12"/>
      <c r="D65" s="18" t="s">
        <v>17</v>
      </c>
      <c r="E65" s="18" t="s">
        <v>17</v>
      </c>
      <c r="F65" s="17">
        <f>IFERROR(C65*VLOOKUP(D65, Dropdowns!$A$1:$B$8, 2, 0), 0)</f>
        <v>0</v>
      </c>
      <c r="H65" s="9"/>
      <c r="I65" s="9"/>
      <c r="J65" s="9"/>
      <c r="K65" s="10"/>
    </row>
    <row r="66" spans="1:11" ht="15" thickBot="1" x14ac:dyDescent="0.25">
      <c r="A66" s="13">
        <v>49</v>
      </c>
      <c r="B66" s="11"/>
      <c r="C66" s="12"/>
      <c r="D66" s="18" t="s">
        <v>17</v>
      </c>
      <c r="E66" s="18" t="s">
        <v>17</v>
      </c>
      <c r="F66" s="17">
        <f>IFERROR(C66*VLOOKUP(D66, Dropdowns!$A$1:$B$8, 2, 0), 0)</f>
        <v>0</v>
      </c>
      <c r="H66" s="9"/>
      <c r="I66" s="9"/>
      <c r="J66" s="9"/>
      <c r="K66" s="10"/>
    </row>
    <row r="67" spans="1:11" ht="15" thickBot="1" x14ac:dyDescent="0.25">
      <c r="A67" s="13">
        <v>50</v>
      </c>
      <c r="B67" s="11"/>
      <c r="C67" s="12"/>
      <c r="D67" s="18" t="s">
        <v>17</v>
      </c>
      <c r="E67" s="18" t="s">
        <v>17</v>
      </c>
      <c r="F67" s="17">
        <f>IFERROR(C67*VLOOKUP(D67, Dropdowns!$A$1:$B$8, 2, 0), 0)</f>
        <v>0</v>
      </c>
      <c r="H67" s="9"/>
      <c r="I67" s="9"/>
      <c r="J67" s="9"/>
      <c r="K67" s="10"/>
    </row>
    <row r="68" spans="1:11" ht="15" thickBot="1" x14ac:dyDescent="0.25">
      <c r="A68" s="13">
        <v>51</v>
      </c>
      <c r="B68" s="11"/>
      <c r="C68" s="12"/>
      <c r="D68" s="18" t="s">
        <v>17</v>
      </c>
      <c r="E68" s="18" t="s">
        <v>17</v>
      </c>
      <c r="F68" s="17">
        <f>IFERROR(C68*VLOOKUP(D68, Dropdowns!$A$1:$B$8, 2, 0), 0)</f>
        <v>0</v>
      </c>
      <c r="H68" s="9"/>
      <c r="I68" s="9"/>
      <c r="J68" s="9"/>
      <c r="K68" s="10"/>
    </row>
    <row r="69" spans="1:11" ht="15" thickBot="1" x14ac:dyDescent="0.25">
      <c r="A69" s="13">
        <v>52</v>
      </c>
      <c r="B69" s="11"/>
      <c r="C69" s="12"/>
      <c r="D69" s="18" t="s">
        <v>17</v>
      </c>
      <c r="E69" s="18" t="s">
        <v>17</v>
      </c>
      <c r="F69" s="17">
        <f>IFERROR(C69*VLOOKUP(D69, Dropdowns!$A$1:$B$8, 2, 0), 0)</f>
        <v>0</v>
      </c>
      <c r="H69" s="9"/>
      <c r="I69" s="9"/>
      <c r="J69" s="9"/>
      <c r="K69" s="10"/>
    </row>
    <row r="70" spans="1:11" ht="15" thickBot="1" x14ac:dyDescent="0.25">
      <c r="A70" s="13">
        <v>53</v>
      </c>
      <c r="B70" s="11"/>
      <c r="C70" s="12"/>
      <c r="D70" s="18" t="s">
        <v>17</v>
      </c>
      <c r="E70" s="18" t="s">
        <v>17</v>
      </c>
      <c r="F70" s="17">
        <f>IFERROR(C70*VLOOKUP(D70, Dropdowns!$A$1:$B$8, 2, 0), 0)</f>
        <v>0</v>
      </c>
      <c r="H70" s="9"/>
      <c r="I70" s="9"/>
      <c r="J70" s="9"/>
      <c r="K70" s="10"/>
    </row>
    <row r="71" spans="1:11" ht="15" thickBot="1" x14ac:dyDescent="0.25">
      <c r="A71" s="13">
        <v>54</v>
      </c>
      <c r="B71" s="11"/>
      <c r="C71" s="12"/>
      <c r="D71" s="18" t="s">
        <v>17</v>
      </c>
      <c r="E71" s="18" t="s">
        <v>17</v>
      </c>
      <c r="F71" s="17">
        <f>IFERROR(C71*VLOOKUP(D71, Dropdowns!$A$1:$B$8, 2, 0), 0)</f>
        <v>0</v>
      </c>
      <c r="H71" s="9"/>
      <c r="I71" s="9"/>
      <c r="J71" s="9"/>
      <c r="K71" s="10"/>
    </row>
    <row r="72" spans="1:11" ht="15" thickBot="1" x14ac:dyDescent="0.25">
      <c r="A72" s="13">
        <v>55</v>
      </c>
      <c r="B72" s="11"/>
      <c r="C72" s="12"/>
      <c r="D72" s="18" t="s">
        <v>17</v>
      </c>
      <c r="E72" s="18" t="s">
        <v>17</v>
      </c>
      <c r="F72" s="17">
        <f>IFERROR(C72*VLOOKUP(D72, Dropdowns!$A$1:$B$8, 2, 0), 0)</f>
        <v>0</v>
      </c>
      <c r="H72" s="9"/>
      <c r="I72" s="9"/>
      <c r="J72" s="9"/>
      <c r="K72" s="10"/>
    </row>
    <row r="73" spans="1:11" ht="15" thickBot="1" x14ac:dyDescent="0.25">
      <c r="A73" s="13">
        <v>56</v>
      </c>
      <c r="B73" s="11"/>
      <c r="C73" s="12"/>
      <c r="D73" s="18" t="s">
        <v>17</v>
      </c>
      <c r="E73" s="18" t="s">
        <v>17</v>
      </c>
      <c r="F73" s="17">
        <f>IFERROR(C73*VLOOKUP(D73, Dropdowns!$A$1:$B$8, 2, 0), 0)</f>
        <v>0</v>
      </c>
      <c r="H73" s="9"/>
      <c r="I73" s="9"/>
      <c r="J73" s="9"/>
      <c r="K73" s="10"/>
    </row>
    <row r="74" spans="1:11" ht="15" thickBot="1" x14ac:dyDescent="0.25">
      <c r="A74" s="13">
        <v>57</v>
      </c>
      <c r="B74" s="11"/>
      <c r="C74" s="12"/>
      <c r="D74" s="18" t="s">
        <v>17</v>
      </c>
      <c r="E74" s="18" t="s">
        <v>17</v>
      </c>
      <c r="F74" s="17">
        <f>IFERROR(C74*VLOOKUP(D74, Dropdowns!$A$1:$B$8, 2, 0), 0)</f>
        <v>0</v>
      </c>
      <c r="H74" s="9"/>
      <c r="I74" s="9"/>
      <c r="J74" s="9"/>
      <c r="K74" s="10"/>
    </row>
    <row r="75" spans="1:11" ht="15" thickBot="1" x14ac:dyDescent="0.25">
      <c r="A75" s="13">
        <v>58</v>
      </c>
      <c r="B75" s="11"/>
      <c r="C75" s="12"/>
      <c r="D75" s="18" t="s">
        <v>17</v>
      </c>
      <c r="E75" s="18" t="s">
        <v>17</v>
      </c>
      <c r="F75" s="17">
        <f>IFERROR(C75*VLOOKUP(D75, Dropdowns!$A$1:$B$8, 2, 0), 0)</f>
        <v>0</v>
      </c>
      <c r="H75" s="9"/>
      <c r="I75" s="9"/>
      <c r="J75" s="9"/>
      <c r="K75" s="10"/>
    </row>
    <row r="76" spans="1:11" ht="15" thickBot="1" x14ac:dyDescent="0.25">
      <c r="A76" s="13">
        <v>59</v>
      </c>
      <c r="B76" s="11"/>
      <c r="C76" s="12"/>
      <c r="D76" s="18" t="s">
        <v>17</v>
      </c>
      <c r="E76" s="18" t="s">
        <v>17</v>
      </c>
      <c r="F76" s="17">
        <f>IFERROR(C76*VLOOKUP(D76, Dropdowns!$A$1:$B$8, 2, 0), 0)</f>
        <v>0</v>
      </c>
      <c r="H76" s="9"/>
      <c r="I76" s="9"/>
      <c r="J76" s="9"/>
      <c r="K76" s="10"/>
    </row>
    <row r="77" spans="1:11" ht="15" thickBot="1" x14ac:dyDescent="0.25">
      <c r="A77" s="13">
        <v>60</v>
      </c>
      <c r="B77" s="11"/>
      <c r="C77" s="12"/>
      <c r="D77" s="18" t="s">
        <v>17</v>
      </c>
      <c r="E77" s="18" t="s">
        <v>17</v>
      </c>
      <c r="F77" s="17">
        <f>IFERROR(C77*VLOOKUP(D77, Dropdowns!$A$1:$B$8, 2, 0), 0)</f>
        <v>0</v>
      </c>
      <c r="H77" s="9"/>
      <c r="I77" s="9"/>
      <c r="J77" s="9"/>
      <c r="K77" s="10"/>
    </row>
    <row r="78" spans="1:11" ht="15" thickBot="1" x14ac:dyDescent="0.25">
      <c r="A78" s="13">
        <v>61</v>
      </c>
      <c r="B78" s="11"/>
      <c r="C78" s="12"/>
      <c r="D78" s="18" t="s">
        <v>17</v>
      </c>
      <c r="E78" s="18" t="s">
        <v>17</v>
      </c>
      <c r="F78" s="17">
        <f>IFERROR(C78*VLOOKUP(D78, Dropdowns!$A$1:$B$8, 2, 0), 0)</f>
        <v>0</v>
      </c>
      <c r="H78" s="9"/>
      <c r="I78" s="9"/>
      <c r="J78" s="9"/>
      <c r="K78" s="10"/>
    </row>
    <row r="79" spans="1:11" ht="15" thickBot="1" x14ac:dyDescent="0.25">
      <c r="A79" s="13">
        <v>62</v>
      </c>
      <c r="B79" s="11"/>
      <c r="C79" s="12"/>
      <c r="D79" s="18" t="s">
        <v>17</v>
      </c>
      <c r="E79" s="18" t="s">
        <v>17</v>
      </c>
      <c r="F79" s="17">
        <f>IFERROR(C79*VLOOKUP(D79, Dropdowns!$A$1:$B$8, 2, 0), 0)</f>
        <v>0</v>
      </c>
      <c r="H79" s="9"/>
      <c r="I79" s="9"/>
      <c r="J79" s="9"/>
      <c r="K79" s="10"/>
    </row>
    <row r="80" spans="1:11" ht="15" thickBot="1" x14ac:dyDescent="0.25">
      <c r="A80" s="13">
        <v>63</v>
      </c>
      <c r="B80" s="11"/>
      <c r="C80" s="12"/>
      <c r="D80" s="18" t="s">
        <v>17</v>
      </c>
      <c r="E80" s="18" t="s">
        <v>17</v>
      </c>
      <c r="F80" s="17">
        <f>IFERROR(C80*VLOOKUP(D80, Dropdowns!$A$1:$B$8, 2, 0), 0)</f>
        <v>0</v>
      </c>
      <c r="H80" s="9"/>
      <c r="I80" s="9"/>
      <c r="J80" s="9"/>
      <c r="K80" s="10"/>
    </row>
    <row r="81" spans="1:11" ht="15" thickBot="1" x14ac:dyDescent="0.25">
      <c r="A81" s="13">
        <v>64</v>
      </c>
      <c r="B81" s="11"/>
      <c r="C81" s="12"/>
      <c r="D81" s="18" t="s">
        <v>17</v>
      </c>
      <c r="E81" s="18" t="s">
        <v>17</v>
      </c>
      <c r="F81" s="17">
        <f>IFERROR(C81*VLOOKUP(D81, Dropdowns!$A$1:$B$8, 2, 0), 0)</f>
        <v>0</v>
      </c>
      <c r="H81" s="9"/>
      <c r="I81" s="9"/>
      <c r="J81" s="9"/>
      <c r="K81" s="10"/>
    </row>
    <row r="82" spans="1:11" ht="15" thickBot="1" x14ac:dyDescent="0.25">
      <c r="A82" s="13">
        <v>65</v>
      </c>
      <c r="B82" s="11"/>
      <c r="C82" s="12"/>
      <c r="D82" s="18" t="s">
        <v>17</v>
      </c>
      <c r="E82" s="18" t="s">
        <v>17</v>
      </c>
      <c r="F82" s="17">
        <f>IFERROR(C82*VLOOKUP(D82, Dropdowns!$A$1:$B$8, 2, 0), 0)</f>
        <v>0</v>
      </c>
      <c r="H82" s="9"/>
      <c r="I82" s="9"/>
      <c r="J82" s="9"/>
      <c r="K82" s="10"/>
    </row>
    <row r="83" spans="1:11" ht="15" thickBot="1" x14ac:dyDescent="0.25">
      <c r="A83" s="13">
        <v>66</v>
      </c>
      <c r="B83" s="11"/>
      <c r="C83" s="12"/>
      <c r="D83" s="18" t="s">
        <v>17</v>
      </c>
      <c r="E83" s="18" t="s">
        <v>17</v>
      </c>
      <c r="F83" s="17">
        <f>IFERROR(C83*VLOOKUP(D83, Dropdowns!$A$1:$B$8, 2, 0), 0)</f>
        <v>0</v>
      </c>
      <c r="H83" s="9"/>
      <c r="I83" s="9"/>
      <c r="J83" s="9"/>
      <c r="K83" s="10"/>
    </row>
    <row r="84" spans="1:11" ht="15" thickBot="1" x14ac:dyDescent="0.25">
      <c r="A84" s="13">
        <v>67</v>
      </c>
      <c r="B84" s="11"/>
      <c r="C84" s="12"/>
      <c r="D84" s="18" t="s">
        <v>17</v>
      </c>
      <c r="E84" s="18" t="s">
        <v>17</v>
      </c>
      <c r="F84" s="17">
        <f>IFERROR(C84*VLOOKUP(D84, Dropdowns!$A$1:$B$8, 2, 0), 0)</f>
        <v>0</v>
      </c>
      <c r="H84" s="9"/>
      <c r="I84" s="9"/>
      <c r="J84" s="9"/>
      <c r="K84" s="10"/>
    </row>
    <row r="85" spans="1:11" ht="15" thickBot="1" x14ac:dyDescent="0.25">
      <c r="A85" s="13">
        <v>68</v>
      </c>
      <c r="B85" s="11"/>
      <c r="C85" s="12"/>
      <c r="D85" s="18" t="s">
        <v>17</v>
      </c>
      <c r="E85" s="18" t="s">
        <v>17</v>
      </c>
      <c r="F85" s="17">
        <f>IFERROR(C85*VLOOKUP(D85, Dropdowns!$A$1:$B$8, 2, 0), 0)</f>
        <v>0</v>
      </c>
      <c r="H85" s="9"/>
      <c r="I85" s="9"/>
      <c r="J85" s="9"/>
      <c r="K85" s="10"/>
    </row>
    <row r="86" spans="1:11" ht="15" thickBot="1" x14ac:dyDescent="0.25">
      <c r="A86" s="13">
        <v>69</v>
      </c>
      <c r="B86" s="11"/>
      <c r="C86" s="12"/>
      <c r="D86" s="18" t="s">
        <v>17</v>
      </c>
      <c r="E86" s="18" t="s">
        <v>17</v>
      </c>
      <c r="F86" s="17">
        <f>IFERROR(C86*VLOOKUP(D86, Dropdowns!$A$1:$B$8, 2, 0), 0)</f>
        <v>0</v>
      </c>
      <c r="H86" s="9"/>
      <c r="I86" s="9"/>
      <c r="J86" s="9"/>
      <c r="K86" s="10"/>
    </row>
    <row r="87" spans="1:11" ht="15" thickBot="1" x14ac:dyDescent="0.25">
      <c r="A87" s="13">
        <v>70</v>
      </c>
      <c r="B87" s="11"/>
      <c r="C87" s="12"/>
      <c r="D87" s="18" t="s">
        <v>17</v>
      </c>
      <c r="E87" s="18" t="s">
        <v>17</v>
      </c>
      <c r="F87" s="17">
        <f>IFERROR(C87*VLOOKUP(D87, Dropdowns!$A$1:$B$8, 2, 0), 0)</f>
        <v>0</v>
      </c>
      <c r="H87" s="9"/>
      <c r="I87" s="9"/>
      <c r="J87" s="9"/>
      <c r="K87" s="10"/>
    </row>
    <row r="88" spans="1:11" ht="15" thickBot="1" x14ac:dyDescent="0.25">
      <c r="A88" s="13">
        <v>71</v>
      </c>
      <c r="B88" s="11"/>
      <c r="C88" s="12"/>
      <c r="D88" s="18" t="s">
        <v>17</v>
      </c>
      <c r="E88" s="18" t="s">
        <v>17</v>
      </c>
      <c r="F88" s="17">
        <f>IFERROR(C88*VLOOKUP(D88, Dropdowns!$A$1:$B$8, 2, 0), 0)</f>
        <v>0</v>
      </c>
      <c r="H88" s="9"/>
      <c r="I88" s="9"/>
      <c r="J88" s="9"/>
      <c r="K88" s="10"/>
    </row>
    <row r="89" spans="1:11" ht="15" thickBot="1" x14ac:dyDescent="0.25">
      <c r="A89" s="13">
        <v>72</v>
      </c>
      <c r="B89" s="11"/>
      <c r="C89" s="12"/>
      <c r="D89" s="18" t="s">
        <v>17</v>
      </c>
      <c r="E89" s="18" t="s">
        <v>17</v>
      </c>
      <c r="F89" s="17">
        <f>IFERROR(C89*VLOOKUP(D89, Dropdowns!$A$1:$B$8, 2, 0), 0)</f>
        <v>0</v>
      </c>
      <c r="H89" s="9"/>
      <c r="I89" s="9"/>
      <c r="J89" s="9"/>
      <c r="K89" s="10"/>
    </row>
    <row r="90" spans="1:11" ht="15" thickBot="1" x14ac:dyDescent="0.25">
      <c r="A90" s="13">
        <v>73</v>
      </c>
      <c r="B90" s="11"/>
      <c r="C90" s="12"/>
      <c r="D90" s="18" t="s">
        <v>17</v>
      </c>
      <c r="E90" s="18" t="s">
        <v>17</v>
      </c>
      <c r="F90" s="17">
        <f>IFERROR(C90*VLOOKUP(D90, Dropdowns!$A$1:$B$8, 2, 0), 0)</f>
        <v>0</v>
      </c>
      <c r="H90" s="9"/>
      <c r="I90" s="9"/>
      <c r="J90" s="9"/>
      <c r="K90" s="10"/>
    </row>
    <row r="91" spans="1:11" ht="15" thickBot="1" x14ac:dyDescent="0.25">
      <c r="A91" s="13">
        <v>74</v>
      </c>
      <c r="B91" s="11"/>
      <c r="C91" s="12"/>
      <c r="D91" s="18" t="s">
        <v>17</v>
      </c>
      <c r="E91" s="18" t="s">
        <v>17</v>
      </c>
      <c r="F91" s="17">
        <f>IFERROR(C91*VLOOKUP(D91, Dropdowns!$A$1:$B$8, 2, 0), 0)</f>
        <v>0</v>
      </c>
      <c r="H91" s="9"/>
      <c r="I91" s="9"/>
      <c r="J91" s="9"/>
      <c r="K91" s="10"/>
    </row>
    <row r="92" spans="1:11" ht="15" thickBot="1" x14ac:dyDescent="0.25">
      <c r="A92" s="13">
        <v>75</v>
      </c>
      <c r="B92" s="11"/>
      <c r="C92" s="12"/>
      <c r="D92" s="18" t="s">
        <v>17</v>
      </c>
      <c r="E92" s="18" t="s">
        <v>17</v>
      </c>
      <c r="F92" s="17">
        <f>IFERROR(C92*VLOOKUP(D92, Dropdowns!$A$1:$B$8, 2, 0), 0)</f>
        <v>0</v>
      </c>
      <c r="H92" s="9"/>
      <c r="I92" s="9"/>
      <c r="J92" s="9"/>
      <c r="K92" s="10"/>
    </row>
    <row r="93" spans="1:11" ht="15" thickBot="1" x14ac:dyDescent="0.25">
      <c r="A93" s="13">
        <v>76</v>
      </c>
      <c r="B93" s="11"/>
      <c r="C93" s="12"/>
      <c r="D93" s="18" t="s">
        <v>17</v>
      </c>
      <c r="E93" s="18" t="s">
        <v>17</v>
      </c>
      <c r="F93" s="17">
        <f>IFERROR(C93*VLOOKUP(D93, Dropdowns!$A$1:$B$8, 2, 0), 0)</f>
        <v>0</v>
      </c>
      <c r="H93" s="9"/>
      <c r="I93" s="9"/>
      <c r="J93" s="9"/>
      <c r="K93" s="10"/>
    </row>
    <row r="94" spans="1:11" ht="15" thickBot="1" x14ac:dyDescent="0.25">
      <c r="A94" s="13">
        <v>77</v>
      </c>
      <c r="B94" s="11"/>
      <c r="C94" s="12"/>
      <c r="D94" s="18" t="s">
        <v>17</v>
      </c>
      <c r="E94" s="18" t="s">
        <v>17</v>
      </c>
      <c r="F94" s="17">
        <f>IFERROR(C94*VLOOKUP(D94, Dropdowns!$A$1:$B$8, 2, 0), 0)</f>
        <v>0</v>
      </c>
      <c r="H94" s="9"/>
      <c r="I94" s="9"/>
      <c r="J94" s="9"/>
      <c r="K94" s="10"/>
    </row>
    <row r="95" spans="1:11" ht="15" thickBot="1" x14ac:dyDescent="0.25">
      <c r="A95" s="13">
        <v>78</v>
      </c>
      <c r="B95" s="11"/>
      <c r="C95" s="12"/>
      <c r="D95" s="18" t="s">
        <v>17</v>
      </c>
      <c r="E95" s="18" t="s">
        <v>17</v>
      </c>
      <c r="F95" s="17">
        <f>IFERROR(C95*VLOOKUP(D95, Dropdowns!$A$1:$B$8, 2, 0), 0)</f>
        <v>0</v>
      </c>
      <c r="H95" s="9"/>
      <c r="I95" s="9"/>
      <c r="J95" s="9"/>
      <c r="K95" s="10"/>
    </row>
    <row r="96" spans="1:11" ht="15" thickBot="1" x14ac:dyDescent="0.25">
      <c r="A96" s="13">
        <v>79</v>
      </c>
      <c r="B96" s="11"/>
      <c r="C96" s="12"/>
      <c r="D96" s="18" t="s">
        <v>17</v>
      </c>
      <c r="E96" s="18" t="s">
        <v>17</v>
      </c>
      <c r="F96" s="17">
        <f>IFERROR(C96*VLOOKUP(D96, Dropdowns!$A$1:$B$8, 2, 0), 0)</f>
        <v>0</v>
      </c>
      <c r="H96" s="9"/>
      <c r="I96" s="9"/>
      <c r="J96" s="9"/>
      <c r="K96" s="10"/>
    </row>
    <row r="97" spans="1:11" ht="15" thickBot="1" x14ac:dyDescent="0.25">
      <c r="A97" s="13">
        <v>80</v>
      </c>
      <c r="B97" s="11"/>
      <c r="C97" s="12"/>
      <c r="D97" s="18" t="s">
        <v>17</v>
      </c>
      <c r="E97" s="18" t="s">
        <v>17</v>
      </c>
      <c r="F97" s="17">
        <f>IFERROR(C97*VLOOKUP(D97, Dropdowns!$A$1:$B$8, 2, 0), 0)</f>
        <v>0</v>
      </c>
      <c r="H97" s="9"/>
      <c r="I97" s="9"/>
      <c r="J97" s="9"/>
      <c r="K97" s="10"/>
    </row>
    <row r="98" spans="1:11" ht="15" thickBot="1" x14ac:dyDescent="0.25">
      <c r="A98" s="13">
        <v>81</v>
      </c>
      <c r="B98" s="11"/>
      <c r="C98" s="12"/>
      <c r="D98" s="18" t="s">
        <v>17</v>
      </c>
      <c r="E98" s="18" t="s">
        <v>17</v>
      </c>
      <c r="F98" s="17">
        <f>IFERROR(C98*VLOOKUP(D98, Dropdowns!$A$1:$B$8, 2, 0), 0)</f>
        <v>0</v>
      </c>
      <c r="H98" s="9"/>
      <c r="I98" s="9"/>
      <c r="J98" s="9"/>
      <c r="K98" s="10"/>
    </row>
    <row r="99" spans="1:11" ht="15" thickBot="1" x14ac:dyDescent="0.25">
      <c r="A99" s="13">
        <v>82</v>
      </c>
      <c r="B99" s="11"/>
      <c r="C99" s="12"/>
      <c r="D99" s="18" t="s">
        <v>17</v>
      </c>
      <c r="E99" s="18" t="s">
        <v>17</v>
      </c>
      <c r="F99" s="17">
        <f>IFERROR(C99*VLOOKUP(D99, Dropdowns!$A$1:$B$8, 2, 0), 0)</f>
        <v>0</v>
      </c>
      <c r="H99" s="9"/>
      <c r="I99" s="9"/>
      <c r="J99" s="9"/>
      <c r="K99" s="10"/>
    </row>
    <row r="100" spans="1:11" ht="15" thickBot="1" x14ac:dyDescent="0.25">
      <c r="A100" s="13">
        <v>83</v>
      </c>
      <c r="B100" s="11"/>
      <c r="C100" s="12"/>
      <c r="D100" s="18" t="s">
        <v>17</v>
      </c>
      <c r="E100" s="18" t="s">
        <v>17</v>
      </c>
      <c r="F100" s="17">
        <f>IFERROR(C100*VLOOKUP(D100, Dropdowns!$A$1:$B$8, 2, 0), 0)</f>
        <v>0</v>
      </c>
      <c r="H100" s="9"/>
      <c r="I100" s="9"/>
      <c r="J100" s="9"/>
      <c r="K100" s="10"/>
    </row>
    <row r="101" spans="1:11" ht="15" thickBot="1" x14ac:dyDescent="0.25">
      <c r="A101" s="13">
        <v>84</v>
      </c>
      <c r="B101" s="11"/>
      <c r="C101" s="12"/>
      <c r="D101" s="18" t="s">
        <v>17</v>
      </c>
      <c r="E101" s="18" t="s">
        <v>17</v>
      </c>
      <c r="F101" s="17">
        <f>IFERROR(C101*VLOOKUP(D101, Dropdowns!$A$1:$B$8, 2, 0), 0)</f>
        <v>0</v>
      </c>
      <c r="H101" s="9"/>
      <c r="I101" s="9"/>
      <c r="J101" s="9"/>
      <c r="K101" s="10"/>
    </row>
    <row r="102" spans="1:11" ht="15" thickBot="1" x14ac:dyDescent="0.25">
      <c r="A102" s="13">
        <v>85</v>
      </c>
      <c r="B102" s="11"/>
      <c r="C102" s="12"/>
      <c r="D102" s="18" t="s">
        <v>17</v>
      </c>
      <c r="E102" s="18" t="s">
        <v>17</v>
      </c>
      <c r="F102" s="17">
        <f>IFERROR(C102*VLOOKUP(D102, Dropdowns!$A$1:$B$8, 2, 0), 0)</f>
        <v>0</v>
      </c>
      <c r="H102" s="9"/>
      <c r="I102" s="9"/>
      <c r="J102" s="9"/>
      <c r="K102" s="10"/>
    </row>
    <row r="103" spans="1:11" ht="15" thickBot="1" x14ac:dyDescent="0.25">
      <c r="A103" s="13">
        <v>86</v>
      </c>
      <c r="B103" s="11"/>
      <c r="C103" s="12"/>
      <c r="D103" s="18" t="s">
        <v>17</v>
      </c>
      <c r="E103" s="18" t="s">
        <v>17</v>
      </c>
      <c r="F103" s="17">
        <f>IFERROR(C103*VLOOKUP(D103, Dropdowns!$A$1:$B$8, 2, 0), 0)</f>
        <v>0</v>
      </c>
      <c r="H103" s="9"/>
      <c r="I103" s="9"/>
      <c r="J103" s="9"/>
      <c r="K103" s="10"/>
    </row>
    <row r="104" spans="1:11" ht="15" thickBot="1" x14ac:dyDescent="0.25">
      <c r="A104" s="13">
        <v>87</v>
      </c>
      <c r="B104" s="11"/>
      <c r="C104" s="12"/>
      <c r="D104" s="18" t="s">
        <v>17</v>
      </c>
      <c r="E104" s="18" t="s">
        <v>17</v>
      </c>
      <c r="F104" s="17">
        <f>IFERROR(C104*VLOOKUP(D104, Dropdowns!$A$1:$B$8, 2, 0), 0)</f>
        <v>0</v>
      </c>
      <c r="H104" s="9"/>
      <c r="I104" s="9"/>
      <c r="J104" s="9"/>
      <c r="K104" s="10"/>
    </row>
    <row r="105" spans="1:11" ht="15" thickBot="1" x14ac:dyDescent="0.25">
      <c r="A105" s="13">
        <v>88</v>
      </c>
      <c r="B105" s="11"/>
      <c r="C105" s="12"/>
      <c r="D105" s="18" t="s">
        <v>17</v>
      </c>
      <c r="E105" s="18" t="s">
        <v>17</v>
      </c>
      <c r="F105" s="17">
        <f>IFERROR(C105*VLOOKUP(D105, Dropdowns!$A$1:$B$8, 2, 0), 0)</f>
        <v>0</v>
      </c>
      <c r="H105" s="9"/>
      <c r="I105" s="9"/>
      <c r="J105" s="9"/>
      <c r="K105" s="10"/>
    </row>
    <row r="106" spans="1:11" ht="15" thickBot="1" x14ac:dyDescent="0.25">
      <c r="A106" s="13">
        <v>89</v>
      </c>
      <c r="B106" s="11"/>
      <c r="C106" s="12"/>
      <c r="D106" s="18" t="s">
        <v>17</v>
      </c>
      <c r="E106" s="18" t="s">
        <v>17</v>
      </c>
      <c r="F106" s="17">
        <f>IFERROR(C106*VLOOKUP(D106, Dropdowns!$A$1:$B$8, 2, 0), 0)</f>
        <v>0</v>
      </c>
      <c r="H106" s="9"/>
      <c r="I106" s="9"/>
      <c r="J106" s="9"/>
      <c r="K106" s="10"/>
    </row>
    <row r="107" spans="1:11" ht="15" thickBot="1" x14ac:dyDescent="0.25">
      <c r="A107" s="13">
        <v>90</v>
      </c>
      <c r="B107" s="11"/>
      <c r="C107" s="12"/>
      <c r="D107" s="18" t="s">
        <v>17</v>
      </c>
      <c r="E107" s="18" t="s">
        <v>17</v>
      </c>
      <c r="F107" s="17">
        <f>IFERROR(C107*VLOOKUP(D107, Dropdowns!$A$1:$B$8, 2, 0), 0)</f>
        <v>0</v>
      </c>
      <c r="H107" s="9"/>
      <c r="I107" s="9"/>
      <c r="J107" s="9"/>
      <c r="K107" s="10"/>
    </row>
    <row r="108" spans="1:11" ht="15" thickBot="1" x14ac:dyDescent="0.25">
      <c r="A108" s="13">
        <v>91</v>
      </c>
      <c r="B108" s="11"/>
      <c r="C108" s="12"/>
      <c r="D108" s="18" t="s">
        <v>17</v>
      </c>
      <c r="E108" s="18" t="s">
        <v>17</v>
      </c>
      <c r="F108" s="17">
        <f>IFERROR(C108*VLOOKUP(D108, Dropdowns!$A$1:$B$8, 2, 0), 0)</f>
        <v>0</v>
      </c>
      <c r="H108" s="9"/>
      <c r="I108" s="9"/>
      <c r="J108" s="9"/>
      <c r="K108" s="10"/>
    </row>
    <row r="109" spans="1:11" ht="15" thickBot="1" x14ac:dyDescent="0.25">
      <c r="A109" s="13">
        <v>92</v>
      </c>
      <c r="B109" s="11"/>
      <c r="C109" s="12"/>
      <c r="D109" s="18" t="s">
        <v>17</v>
      </c>
      <c r="E109" s="18" t="s">
        <v>17</v>
      </c>
      <c r="F109" s="17">
        <f>IFERROR(C109*VLOOKUP(D109, Dropdowns!$A$1:$B$8, 2, 0), 0)</f>
        <v>0</v>
      </c>
      <c r="H109" s="9"/>
      <c r="I109" s="9"/>
      <c r="J109" s="9"/>
      <c r="K109" s="10"/>
    </row>
    <row r="110" spans="1:11" ht="15" thickBot="1" x14ac:dyDescent="0.25">
      <c r="A110" s="13">
        <v>93</v>
      </c>
      <c r="B110" s="11"/>
      <c r="C110" s="12"/>
      <c r="D110" s="18" t="s">
        <v>17</v>
      </c>
      <c r="E110" s="18" t="s">
        <v>17</v>
      </c>
      <c r="F110" s="17">
        <f>IFERROR(C110*VLOOKUP(D110, Dropdowns!$A$1:$B$8, 2, 0), 0)</f>
        <v>0</v>
      </c>
      <c r="H110" s="9"/>
      <c r="I110" s="9"/>
      <c r="J110" s="9"/>
      <c r="K110" s="10"/>
    </row>
    <row r="111" spans="1:11" ht="15" thickBot="1" x14ac:dyDescent="0.25">
      <c r="A111" s="13">
        <v>94</v>
      </c>
      <c r="B111" s="11"/>
      <c r="C111" s="12"/>
      <c r="D111" s="18" t="s">
        <v>17</v>
      </c>
      <c r="E111" s="18" t="s">
        <v>17</v>
      </c>
      <c r="F111" s="17">
        <f>IFERROR(C111*VLOOKUP(D111, Dropdowns!$A$1:$B$8, 2, 0), 0)</f>
        <v>0</v>
      </c>
      <c r="H111" s="9"/>
      <c r="I111" s="9"/>
      <c r="J111" s="9"/>
      <c r="K111" s="10"/>
    </row>
    <row r="112" spans="1:11" ht="15" thickBot="1" x14ac:dyDescent="0.25">
      <c r="A112" s="13">
        <v>95</v>
      </c>
      <c r="B112" s="11"/>
      <c r="C112" s="12"/>
      <c r="D112" s="18" t="s">
        <v>17</v>
      </c>
      <c r="E112" s="18" t="s">
        <v>17</v>
      </c>
      <c r="F112" s="17">
        <f>IFERROR(C112*VLOOKUP(D112, Dropdowns!$A$1:$B$8, 2, 0), 0)</f>
        <v>0</v>
      </c>
      <c r="H112" s="9"/>
      <c r="I112" s="9"/>
      <c r="J112" s="9"/>
      <c r="K112" s="10"/>
    </row>
    <row r="113" spans="1:11" ht="15" thickBot="1" x14ac:dyDescent="0.25">
      <c r="A113" s="13">
        <v>96</v>
      </c>
      <c r="B113" s="11"/>
      <c r="C113" s="12"/>
      <c r="D113" s="18" t="s">
        <v>17</v>
      </c>
      <c r="E113" s="18" t="s">
        <v>17</v>
      </c>
      <c r="F113" s="17">
        <f>IFERROR(C113*VLOOKUP(D113, Dropdowns!$A$1:$B$8, 2, 0), 0)</f>
        <v>0</v>
      </c>
      <c r="H113" s="9"/>
      <c r="I113" s="9"/>
      <c r="J113" s="9"/>
      <c r="K113" s="10"/>
    </row>
    <row r="114" spans="1:11" ht="15" thickBot="1" x14ac:dyDescent="0.25">
      <c r="A114" s="13">
        <v>97</v>
      </c>
      <c r="B114" s="11"/>
      <c r="C114" s="12"/>
      <c r="D114" s="18" t="s">
        <v>17</v>
      </c>
      <c r="E114" s="18" t="s">
        <v>17</v>
      </c>
      <c r="F114" s="17">
        <f>IFERROR(C114*VLOOKUP(D114, Dropdowns!$A$1:$B$8, 2, 0), 0)</f>
        <v>0</v>
      </c>
      <c r="H114" s="9"/>
      <c r="I114" s="9"/>
      <c r="J114" s="9"/>
      <c r="K114" s="10"/>
    </row>
    <row r="115" spans="1:11" ht="15" thickBot="1" x14ac:dyDescent="0.25">
      <c r="A115" s="13">
        <v>98</v>
      </c>
      <c r="B115" s="11"/>
      <c r="C115" s="12"/>
      <c r="D115" s="18" t="s">
        <v>17</v>
      </c>
      <c r="E115" s="18" t="s">
        <v>17</v>
      </c>
      <c r="F115" s="17">
        <f>IFERROR(C115*VLOOKUP(D115, Dropdowns!$A$1:$B$8, 2, 0), 0)</f>
        <v>0</v>
      </c>
      <c r="H115" s="9"/>
      <c r="I115" s="9"/>
      <c r="J115" s="9"/>
      <c r="K115" s="10"/>
    </row>
    <row r="116" spans="1:11" ht="15" thickBot="1" x14ac:dyDescent="0.25">
      <c r="A116" s="13">
        <v>99</v>
      </c>
      <c r="B116" s="11"/>
      <c r="C116" s="12"/>
      <c r="D116" s="18" t="s">
        <v>17</v>
      </c>
      <c r="E116" s="18" t="s">
        <v>17</v>
      </c>
      <c r="F116" s="17">
        <f>IFERROR(C116*VLOOKUP(D116, Dropdowns!$A$1:$B$8, 2, 0), 0)</f>
        <v>0</v>
      </c>
      <c r="H116" s="9"/>
      <c r="I116" s="9"/>
      <c r="J116" s="9"/>
      <c r="K116" s="10"/>
    </row>
    <row r="117" spans="1:11" ht="15" thickBot="1" x14ac:dyDescent="0.25">
      <c r="A117" s="13">
        <v>100</v>
      </c>
      <c r="B117" s="11"/>
      <c r="C117" s="12"/>
      <c r="D117" s="18" t="s">
        <v>17</v>
      </c>
      <c r="E117" s="18" t="s">
        <v>17</v>
      </c>
      <c r="F117" s="17">
        <f>IFERROR(C117*VLOOKUP(D117, Dropdowns!$A$1:$B$8, 2, 0), 0)</f>
        <v>0</v>
      </c>
      <c r="H117" s="9"/>
      <c r="I117" s="9"/>
      <c r="J117" s="9"/>
      <c r="K117" s="10"/>
    </row>
    <row r="118" spans="1:11" x14ac:dyDescent="0.2">
      <c r="F118" s="10"/>
      <c r="G118" s="9"/>
      <c r="H118" s="9"/>
      <c r="I118" s="9"/>
      <c r="J118" s="9"/>
      <c r="K118" s="10"/>
    </row>
    <row r="119" spans="1:11" x14ac:dyDescent="0.2">
      <c r="F119" s="10"/>
      <c r="G119" s="10"/>
      <c r="H119" s="10"/>
      <c r="I119" s="10"/>
      <c r="J119" s="10"/>
      <c r="K119" s="10"/>
    </row>
    <row r="120" spans="1:11" x14ac:dyDescent="0.2"/>
    <row r="121" spans="1:11" x14ac:dyDescent="0.2"/>
    <row r="122" spans="1:11" x14ac:dyDescent="0.2"/>
    <row r="123" spans="1:11" x14ac:dyDescent="0.2"/>
    <row r="124" spans="1:11" x14ac:dyDescent="0.2"/>
    <row r="125" spans="1:11" x14ac:dyDescent="0.2"/>
    <row r="126" spans="1:11" x14ac:dyDescent="0.2"/>
    <row r="127" spans="1:11" x14ac:dyDescent="0.2"/>
    <row r="128" spans="1:11" x14ac:dyDescent="0.2"/>
    <row r="129" x14ac:dyDescent="0.2"/>
  </sheetData>
  <autoFilter ref="B17:F17" xr:uid="{52C4BC97-D8BD-425A-BF79-86BFB8A8850E}"/>
  <mergeCells count="1">
    <mergeCell ref="B4:G7"/>
  </mergeCells>
  <conditionalFormatting sqref="G9:G14">
    <cfRule type="colorScale" priority="2">
      <colorScale>
        <cfvo type="min"/>
        <cfvo type="max"/>
        <color rgb="FFFCFCFF"/>
        <color rgb="FF1071B6"/>
      </colorScale>
    </cfRule>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A373838-C1A7-409A-A2FE-F1E3F15F0BE3}">
          <x14:formula1>
            <xm:f>Dropdowns!$A$1:$A$8</xm:f>
          </x14:formula1>
          <xm:sqref>D18:D117</xm:sqref>
        </x14:dataValidation>
        <x14:dataValidation type="list" allowBlank="1" showInputMessage="1" showErrorMessage="1" xr:uid="{5AF8C3C1-3183-4F1F-B773-F0DFA9DDE6BE}">
          <x14:formula1>
            <xm:f>Dropdowns!$A$10:$A$16</xm:f>
          </x14:formula1>
          <xm:sqref>E18:E117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89007-44E4-456D-9A73-22E2983A6910}">
  <dimension ref="A1:N129"/>
  <sheetViews>
    <sheetView workbookViewId="0">
      <pane ySplit="1" topLeftCell="A2" activePane="bottomLeft" state="frozen"/>
      <selection pane="bottomLeft" activeCell="A2" sqref="A2"/>
    </sheetView>
  </sheetViews>
  <sheetFormatPr defaultColWidth="0" defaultRowHeight="14.25" zeroHeight="1" x14ac:dyDescent="0.2"/>
  <cols>
    <col min="1" max="1" width="6.140625" style="5" customWidth="1"/>
    <col min="2" max="2" width="31.5703125" style="5" customWidth="1"/>
    <col min="3" max="3" width="14.5703125" style="5" bestFit="1" customWidth="1"/>
    <col min="4" max="4" width="17.42578125" style="5" bestFit="1" customWidth="1"/>
    <col min="5" max="5" width="16.28515625" style="5" bestFit="1" customWidth="1"/>
    <col min="6" max="6" width="21.28515625" style="5" bestFit="1" customWidth="1"/>
    <col min="7" max="7" width="13.5703125" style="5" customWidth="1"/>
    <col min="8" max="8" width="9.140625" style="5" customWidth="1"/>
    <col min="9" max="9" width="10.85546875" style="5" bestFit="1" customWidth="1"/>
    <col min="10" max="10" width="9.140625" style="5" customWidth="1"/>
    <col min="11" max="11" width="9.140625" style="5" hidden="1" customWidth="1"/>
    <col min="12" max="12" width="26.7109375" style="5" hidden="1" customWidth="1"/>
    <col min="13" max="13" width="9.42578125" style="5" hidden="1" customWidth="1"/>
    <col min="14" max="14" width="10" style="5" hidden="1" customWidth="1"/>
    <col min="15" max="16384" width="9.140625" style="5" hidden="1"/>
  </cols>
  <sheetData>
    <row r="1" spans="1:12" s="2" customFormat="1" ht="32.25" customHeight="1" x14ac:dyDescent="0.2">
      <c r="A1" s="1" t="s">
        <v>46</v>
      </c>
    </row>
    <row r="2" spans="1:12" x14ac:dyDescent="0.2">
      <c r="A2" s="10"/>
      <c r="B2" s="10"/>
      <c r="C2" s="10"/>
      <c r="D2" s="10"/>
      <c r="E2" s="10"/>
      <c r="F2" s="10"/>
      <c r="G2" s="10"/>
      <c r="H2" s="10"/>
      <c r="I2" s="10"/>
    </row>
    <row r="3" spans="1:12" s="24" customFormat="1" ht="21" customHeight="1" x14ac:dyDescent="0.25">
      <c r="A3" s="23"/>
      <c r="B3" s="25" t="s">
        <v>61</v>
      </c>
      <c r="C3" s="9"/>
      <c r="D3" s="9"/>
      <c r="E3" s="9"/>
      <c r="F3" s="9"/>
      <c r="G3" s="9"/>
      <c r="H3" s="9"/>
      <c r="I3" s="9"/>
    </row>
    <row r="4" spans="1:12" ht="15" customHeight="1" x14ac:dyDescent="0.2">
      <c r="A4" s="10"/>
      <c r="B4" s="58" t="s">
        <v>62</v>
      </c>
      <c r="C4" s="58"/>
      <c r="D4" s="58"/>
      <c r="E4" s="58"/>
      <c r="F4" s="58"/>
      <c r="G4" s="58"/>
      <c r="H4" s="22"/>
      <c r="I4" s="22"/>
    </row>
    <row r="5" spans="1:12" ht="15" customHeight="1" x14ac:dyDescent="0.2">
      <c r="A5" s="10"/>
      <c r="B5" s="58"/>
      <c r="C5" s="58"/>
      <c r="D5" s="58"/>
      <c r="E5" s="58"/>
      <c r="F5" s="58"/>
      <c r="G5" s="58"/>
      <c r="H5" s="22"/>
      <c r="I5" s="22"/>
    </row>
    <row r="6" spans="1:12" ht="15" customHeight="1" x14ac:dyDescent="0.2">
      <c r="A6" s="10"/>
      <c r="B6" s="58"/>
      <c r="C6" s="58"/>
      <c r="D6" s="58"/>
      <c r="E6" s="58"/>
      <c r="F6" s="58"/>
      <c r="G6" s="58"/>
      <c r="H6" s="22"/>
      <c r="I6" s="22"/>
    </row>
    <row r="7" spans="1:12" ht="15" customHeight="1" x14ac:dyDescent="0.2">
      <c r="A7" s="10"/>
      <c r="B7" s="58"/>
      <c r="C7" s="58"/>
      <c r="D7" s="58"/>
      <c r="E7" s="58"/>
      <c r="F7" s="58"/>
      <c r="G7" s="58"/>
      <c r="H7" s="22"/>
      <c r="I7" s="22"/>
    </row>
    <row r="8" spans="1:12" x14ac:dyDescent="0.2">
      <c r="B8" s="15" t="s">
        <v>19</v>
      </c>
      <c r="C8" s="8" t="s">
        <v>8</v>
      </c>
      <c r="D8" s="8" t="s">
        <v>6</v>
      </c>
      <c r="E8" s="8" t="s">
        <v>21</v>
      </c>
      <c r="F8" s="8" t="s">
        <v>0</v>
      </c>
      <c r="G8" s="8" t="s">
        <v>45</v>
      </c>
      <c r="H8" s="10"/>
      <c r="I8" s="4"/>
      <c r="J8" s="10"/>
      <c r="K8" s="10"/>
      <c r="L8" s="10"/>
    </row>
    <row r="9" spans="1:12" x14ac:dyDescent="0.2">
      <c r="B9" s="5" t="s">
        <v>43</v>
      </c>
      <c r="C9" s="16">
        <f>D9/12</f>
        <v>1200</v>
      </c>
      <c r="D9" s="16">
        <f t="shared" ref="D9:D14" si="0">SUMIF($E$18:$E$117, $B9, $F$18:$F$117)</f>
        <v>14400</v>
      </c>
      <c r="E9" s="19">
        <f>IFERROR(D9/$D$15, 0)</f>
        <v>0.15669205658324264</v>
      </c>
      <c r="F9" s="19">
        <v>0.2</v>
      </c>
      <c r="G9" s="19">
        <f>E9-F9</f>
        <v>-4.3307943416757366E-2</v>
      </c>
      <c r="I9" s="4"/>
      <c r="J9" s="10"/>
      <c r="K9" s="10"/>
    </row>
    <row r="10" spans="1:12" x14ac:dyDescent="0.2">
      <c r="B10" s="5" t="s">
        <v>5</v>
      </c>
      <c r="C10" s="16">
        <f t="shared" ref="C10:C13" si="1">D10/12</f>
        <v>2490</v>
      </c>
      <c r="D10" s="16">
        <f t="shared" si="0"/>
        <v>29880</v>
      </c>
      <c r="E10" s="19">
        <f t="shared" ref="E10:E14" si="2">IFERROR(D10/$D$15, 0)</f>
        <v>0.32513601741022852</v>
      </c>
      <c r="F10" s="19">
        <v>0.3</v>
      </c>
      <c r="G10" s="19">
        <f t="shared" ref="G10:G14" si="3">E10-F10</f>
        <v>2.5136017410228528E-2</v>
      </c>
      <c r="I10" s="4"/>
      <c r="J10" s="10"/>
      <c r="K10" s="10"/>
    </row>
    <row r="11" spans="1:12" x14ac:dyDescent="0.2">
      <c r="B11" s="5" t="s">
        <v>2</v>
      </c>
      <c r="C11" s="16">
        <f t="shared" si="1"/>
        <v>1372.5</v>
      </c>
      <c r="D11" s="16">
        <f t="shared" si="0"/>
        <v>16470</v>
      </c>
      <c r="E11" s="19">
        <f t="shared" si="2"/>
        <v>0.17921653971708379</v>
      </c>
      <c r="F11" s="19">
        <v>0.1</v>
      </c>
      <c r="G11" s="19">
        <f t="shared" si="3"/>
        <v>7.9216539717083784E-2</v>
      </c>
      <c r="I11" s="3"/>
      <c r="J11" s="10"/>
      <c r="K11" s="10"/>
    </row>
    <row r="12" spans="1:12" x14ac:dyDescent="0.2">
      <c r="B12" s="5" t="s">
        <v>3</v>
      </c>
      <c r="C12" s="16">
        <f t="shared" si="1"/>
        <v>350</v>
      </c>
      <c r="D12" s="16">
        <f t="shared" si="0"/>
        <v>4200</v>
      </c>
      <c r="E12" s="19">
        <f t="shared" si="2"/>
        <v>4.5701849836779107E-2</v>
      </c>
      <c r="F12" s="19">
        <v>0.1</v>
      </c>
      <c r="G12" s="19">
        <f t="shared" si="3"/>
        <v>-5.4298150163220898E-2</v>
      </c>
      <c r="I12" s="4"/>
      <c r="J12" s="10"/>
      <c r="K12" s="10"/>
    </row>
    <row r="13" spans="1:12" x14ac:dyDescent="0.2">
      <c r="B13" s="5" t="s">
        <v>4</v>
      </c>
      <c r="C13" s="16">
        <f t="shared" si="1"/>
        <v>1312.5</v>
      </c>
      <c r="D13" s="16">
        <f t="shared" si="0"/>
        <v>15750</v>
      </c>
      <c r="E13" s="19">
        <f t="shared" si="2"/>
        <v>0.17138193688792167</v>
      </c>
      <c r="F13" s="19">
        <v>0.2</v>
      </c>
      <c r="G13" s="19">
        <f t="shared" si="3"/>
        <v>-2.8618063112078346E-2</v>
      </c>
      <c r="H13" s="10"/>
      <c r="I13" s="3"/>
      <c r="J13" s="10"/>
      <c r="K13" s="10"/>
    </row>
    <row r="14" spans="1:12" x14ac:dyDescent="0.2">
      <c r="B14" s="5" t="s">
        <v>18</v>
      </c>
      <c r="C14" s="16">
        <f>D14/12</f>
        <v>933.33333333333337</v>
      </c>
      <c r="D14" s="16">
        <f t="shared" si="0"/>
        <v>11200</v>
      </c>
      <c r="E14" s="19">
        <f t="shared" si="2"/>
        <v>0.12187159956474429</v>
      </c>
      <c r="F14" s="19">
        <v>0.1</v>
      </c>
      <c r="G14" s="19">
        <f t="shared" si="3"/>
        <v>2.1871599564744285E-2</v>
      </c>
      <c r="I14" s="4"/>
      <c r="J14" s="10"/>
      <c r="K14" s="10"/>
    </row>
    <row r="15" spans="1:12" ht="15" thickBot="1" x14ac:dyDescent="0.25">
      <c r="B15" s="6" t="s">
        <v>7</v>
      </c>
      <c r="C15" s="21">
        <f>SUM(C9:C14)</f>
        <v>7658.333333333333</v>
      </c>
      <c r="D15" s="21">
        <f>SUM(D9:D14)</f>
        <v>91900</v>
      </c>
      <c r="E15" s="20">
        <f>SUM(E9:E14)</f>
        <v>1.0000000000000002</v>
      </c>
      <c r="F15" s="20">
        <f>SUM(F9:F14)</f>
        <v>0.99999999999999989</v>
      </c>
      <c r="G15" s="20">
        <f>SUM(G9:G14)</f>
        <v>0</v>
      </c>
      <c r="H15" s="10"/>
      <c r="I15" s="3"/>
      <c r="J15" s="10"/>
      <c r="K15" s="10"/>
    </row>
    <row r="16" spans="1:12" ht="15" thickTop="1" x14ac:dyDescent="0.2">
      <c r="G16" s="10"/>
      <c r="H16" s="10"/>
      <c r="I16" s="4"/>
      <c r="J16" s="10"/>
      <c r="K16" s="10"/>
    </row>
    <row r="17" spans="1:14" ht="14.25" customHeight="1" thickBot="1" x14ac:dyDescent="0.25">
      <c r="B17" s="7" t="s">
        <v>10</v>
      </c>
      <c r="C17" s="7" t="s">
        <v>22</v>
      </c>
      <c r="D17" s="7" t="s">
        <v>9</v>
      </c>
      <c r="E17" s="7" t="s">
        <v>1</v>
      </c>
      <c r="F17" s="27" t="s">
        <v>83</v>
      </c>
      <c r="H17" s="14"/>
      <c r="I17" s="3"/>
      <c r="J17" s="14"/>
      <c r="K17" s="10"/>
    </row>
    <row r="18" spans="1:14" ht="15" thickBot="1" x14ac:dyDescent="0.25">
      <c r="A18" s="13">
        <v>1</v>
      </c>
      <c r="B18" s="11" t="s">
        <v>16</v>
      </c>
      <c r="C18" s="12">
        <v>2300</v>
      </c>
      <c r="D18" s="18" t="s">
        <v>8</v>
      </c>
      <c r="E18" s="18" t="s">
        <v>5</v>
      </c>
      <c r="F18" s="17">
        <f>IFERROR(C18*VLOOKUP(D18, Dropdowns!$A$1:$B$8, 2, 0), 0)</f>
        <v>27600</v>
      </c>
      <c r="H18" s="14"/>
      <c r="I18" s="4"/>
      <c r="J18" s="14"/>
      <c r="K18" s="10"/>
      <c r="M18" s="10"/>
      <c r="N18" s="10"/>
    </row>
    <row r="19" spans="1:14" ht="15" thickBot="1" x14ac:dyDescent="0.25">
      <c r="A19" s="13">
        <v>2</v>
      </c>
      <c r="B19" s="11" t="s">
        <v>24</v>
      </c>
      <c r="C19" s="12">
        <v>120</v>
      </c>
      <c r="D19" s="18" t="s">
        <v>12</v>
      </c>
      <c r="E19" s="18" t="s">
        <v>2</v>
      </c>
      <c r="F19" s="17">
        <f>IFERROR(C19*VLOOKUP(D19, Dropdowns!$A$1:$B$8, 2, 0), 0)</f>
        <v>6240</v>
      </c>
      <c r="H19" s="14"/>
      <c r="I19" s="14"/>
      <c r="J19" s="14"/>
      <c r="K19" s="10"/>
      <c r="L19" s="10"/>
    </row>
    <row r="20" spans="1:14" ht="15" thickBot="1" x14ac:dyDescent="0.25">
      <c r="A20" s="13">
        <v>3</v>
      </c>
      <c r="B20" s="11" t="s">
        <v>23</v>
      </c>
      <c r="C20" s="12">
        <v>100</v>
      </c>
      <c r="D20" s="18" t="s">
        <v>12</v>
      </c>
      <c r="E20" s="18" t="s">
        <v>2</v>
      </c>
      <c r="F20" s="17">
        <f>IFERROR(C20*VLOOKUP(D20, Dropdowns!$A$1:$B$8, 2, 0), 0)</f>
        <v>5200</v>
      </c>
      <c r="H20" s="14"/>
      <c r="I20" s="14"/>
      <c r="J20" s="14"/>
      <c r="K20" s="10"/>
      <c r="L20" s="10"/>
    </row>
    <row r="21" spans="1:14" ht="15" thickBot="1" x14ac:dyDescent="0.25">
      <c r="A21" s="13">
        <v>4</v>
      </c>
      <c r="B21" s="11" t="s">
        <v>36</v>
      </c>
      <c r="C21" s="12">
        <v>350</v>
      </c>
      <c r="D21" s="18" t="s">
        <v>8</v>
      </c>
      <c r="E21" s="18" t="s">
        <v>4</v>
      </c>
      <c r="F21" s="17">
        <f>IFERROR(C21*VLOOKUP(D21, Dropdowns!$A$1:$B$8, 2, 0), 0)</f>
        <v>4200</v>
      </c>
      <c r="H21" s="14"/>
      <c r="I21" s="14"/>
      <c r="J21" s="14"/>
      <c r="K21" s="10"/>
      <c r="L21" s="10"/>
    </row>
    <row r="22" spans="1:14" ht="15" thickBot="1" x14ac:dyDescent="0.25">
      <c r="A22" s="13">
        <v>5</v>
      </c>
      <c r="B22" s="11" t="s">
        <v>52</v>
      </c>
      <c r="C22" s="12">
        <v>4000</v>
      </c>
      <c r="D22" s="26" t="s">
        <v>6</v>
      </c>
      <c r="E22" s="18" t="s">
        <v>4</v>
      </c>
      <c r="F22" s="17">
        <f>IFERROR(C22*VLOOKUP(D22, Dropdowns!$A$1:$B$8, 2, 0), 0)</f>
        <v>4000</v>
      </c>
      <c r="H22" s="14"/>
      <c r="I22" s="14"/>
      <c r="J22" s="14"/>
      <c r="K22" s="10"/>
      <c r="L22" s="10"/>
    </row>
    <row r="23" spans="1:14" ht="15" thickBot="1" x14ac:dyDescent="0.25">
      <c r="A23" s="13">
        <v>6</v>
      </c>
      <c r="B23" s="11" t="s">
        <v>35</v>
      </c>
      <c r="C23" s="12">
        <v>300</v>
      </c>
      <c r="D23" s="18" t="s">
        <v>8</v>
      </c>
      <c r="E23" s="18" t="s">
        <v>18</v>
      </c>
      <c r="F23" s="17">
        <f>IFERROR(C23*VLOOKUP(D23, Dropdowns!$A$1:$B$8, 2, 0), 0)</f>
        <v>3600</v>
      </c>
      <c r="H23" s="14"/>
      <c r="I23" s="14"/>
      <c r="J23" s="14"/>
      <c r="K23" s="10"/>
      <c r="L23" s="10"/>
    </row>
    <row r="24" spans="1:14" ht="15" thickBot="1" x14ac:dyDescent="0.25">
      <c r="A24" s="13">
        <v>7</v>
      </c>
      <c r="B24" s="11" t="s">
        <v>42</v>
      </c>
      <c r="C24" s="12">
        <v>300</v>
      </c>
      <c r="D24" s="18" t="s">
        <v>8</v>
      </c>
      <c r="E24" s="18" t="s">
        <v>43</v>
      </c>
      <c r="F24" s="17">
        <f>IFERROR(C24*VLOOKUP(D24, Dropdowns!$A$1:$B$8, 2, 0), 0)</f>
        <v>3600</v>
      </c>
      <c r="H24" s="14"/>
      <c r="I24" s="14"/>
      <c r="J24" s="14"/>
      <c r="K24" s="10"/>
      <c r="L24" s="10"/>
    </row>
    <row r="25" spans="1:14" ht="15" thickBot="1" x14ac:dyDescent="0.25">
      <c r="A25" s="13">
        <v>8</v>
      </c>
      <c r="B25" s="11" t="s">
        <v>41</v>
      </c>
      <c r="C25" s="12">
        <v>250</v>
      </c>
      <c r="D25" s="18" t="s">
        <v>8</v>
      </c>
      <c r="E25" s="18" t="s">
        <v>43</v>
      </c>
      <c r="F25" s="17">
        <f>IFERROR(C25*VLOOKUP(D25, Dropdowns!$A$1:$B$8, 2, 0), 0)</f>
        <v>3000</v>
      </c>
      <c r="H25" s="14"/>
      <c r="I25" s="14"/>
      <c r="J25" s="14"/>
      <c r="K25" s="10"/>
      <c r="L25" s="10"/>
    </row>
    <row r="26" spans="1:14" ht="15" thickBot="1" x14ac:dyDescent="0.25">
      <c r="A26" s="13">
        <v>9</v>
      </c>
      <c r="B26" s="11" t="s">
        <v>44</v>
      </c>
      <c r="C26" s="12">
        <v>250</v>
      </c>
      <c r="D26" s="18" t="s">
        <v>8</v>
      </c>
      <c r="E26" s="18" t="s">
        <v>43</v>
      </c>
      <c r="F26" s="17">
        <f>IFERROR(C26*VLOOKUP(D26, Dropdowns!$A$1:$B$8, 2, 0), 0)</f>
        <v>3000</v>
      </c>
      <c r="H26" s="14"/>
      <c r="I26" s="14"/>
      <c r="J26" s="14"/>
      <c r="K26" s="10"/>
      <c r="L26" s="10"/>
    </row>
    <row r="27" spans="1:14" ht="15" thickBot="1" x14ac:dyDescent="0.25">
      <c r="A27" s="13">
        <v>10</v>
      </c>
      <c r="B27" s="11" t="s">
        <v>26</v>
      </c>
      <c r="C27" s="12">
        <v>12</v>
      </c>
      <c r="D27" s="18" t="s">
        <v>82</v>
      </c>
      <c r="E27" s="18" t="s">
        <v>2</v>
      </c>
      <c r="F27" s="17">
        <f>IFERROR(C27*VLOOKUP(D27, Dropdowns!$A$1:$B$8, 2, 0), 0)</f>
        <v>3000</v>
      </c>
      <c r="H27" s="14"/>
      <c r="I27" s="14"/>
      <c r="J27" s="14"/>
      <c r="K27" s="10"/>
      <c r="L27" s="10"/>
    </row>
    <row r="28" spans="1:14" ht="15" thickBot="1" x14ac:dyDescent="0.25">
      <c r="A28" s="13">
        <v>11</v>
      </c>
      <c r="B28" s="11" t="s">
        <v>18</v>
      </c>
      <c r="C28" s="12">
        <v>3000</v>
      </c>
      <c r="D28" s="26" t="s">
        <v>6</v>
      </c>
      <c r="E28" s="18" t="s">
        <v>18</v>
      </c>
      <c r="F28" s="17">
        <f>IFERROR(C28*VLOOKUP(D28, Dropdowns!$A$1:$B$8, 2, 0), 0)</f>
        <v>3000</v>
      </c>
      <c r="H28" s="14"/>
      <c r="I28" s="14"/>
      <c r="J28" s="14"/>
      <c r="K28" s="10"/>
      <c r="L28" s="10"/>
    </row>
    <row r="29" spans="1:14" ht="15" thickBot="1" x14ac:dyDescent="0.25">
      <c r="A29" s="13">
        <v>12</v>
      </c>
      <c r="B29" s="11" t="s">
        <v>38</v>
      </c>
      <c r="C29" s="12">
        <v>50</v>
      </c>
      <c r="D29" s="18" t="s">
        <v>12</v>
      </c>
      <c r="E29" s="18" t="s">
        <v>4</v>
      </c>
      <c r="F29" s="17">
        <f>IFERROR(C29*VLOOKUP(D29, Dropdowns!$A$1:$B$8, 2, 0), 0)</f>
        <v>2600</v>
      </c>
      <c r="H29" s="14"/>
      <c r="I29" s="14"/>
      <c r="J29" s="14"/>
      <c r="K29" s="10"/>
      <c r="L29" s="10"/>
    </row>
    <row r="30" spans="1:14" ht="15" thickBot="1" x14ac:dyDescent="0.25">
      <c r="A30" s="13">
        <v>13</v>
      </c>
      <c r="B30" s="11" t="s">
        <v>39</v>
      </c>
      <c r="C30" s="12">
        <v>200</v>
      </c>
      <c r="D30" s="18" t="s">
        <v>8</v>
      </c>
      <c r="E30" s="18" t="s">
        <v>43</v>
      </c>
      <c r="F30" s="17">
        <f>IFERROR(C30*VLOOKUP(D30, Dropdowns!$A$1:$B$8, 2, 0), 0)</f>
        <v>2400</v>
      </c>
      <c r="H30" s="9"/>
      <c r="I30" s="9"/>
      <c r="J30" s="9"/>
      <c r="K30" s="10"/>
      <c r="L30" s="10"/>
    </row>
    <row r="31" spans="1:14" ht="15" thickBot="1" x14ac:dyDescent="0.25">
      <c r="A31" s="13">
        <v>14</v>
      </c>
      <c r="B31" s="11" t="s">
        <v>40</v>
      </c>
      <c r="C31" s="12">
        <v>200</v>
      </c>
      <c r="D31" s="18" t="s">
        <v>8</v>
      </c>
      <c r="E31" s="18" t="s">
        <v>43</v>
      </c>
      <c r="F31" s="17">
        <f>IFERROR(C31*VLOOKUP(D31, Dropdowns!$A$1:$B$8, 2, 0), 0)</f>
        <v>2400</v>
      </c>
      <c r="H31" s="9"/>
      <c r="I31" s="9"/>
      <c r="J31" s="9"/>
      <c r="K31" s="10"/>
      <c r="L31" s="10"/>
    </row>
    <row r="32" spans="1:14" ht="15" thickBot="1" x14ac:dyDescent="0.25">
      <c r="A32" s="13">
        <v>15</v>
      </c>
      <c r="B32" s="11" t="s">
        <v>37</v>
      </c>
      <c r="C32" s="12">
        <v>200</v>
      </c>
      <c r="D32" s="18" t="s">
        <v>8</v>
      </c>
      <c r="E32" s="18" t="s">
        <v>18</v>
      </c>
      <c r="F32" s="17">
        <f>IFERROR(C32*VLOOKUP(D32, Dropdowns!$A$1:$B$8, 2, 0), 0)</f>
        <v>2400</v>
      </c>
      <c r="H32" s="9"/>
      <c r="I32" s="9"/>
      <c r="J32" s="9"/>
      <c r="K32" s="10"/>
      <c r="L32" s="10"/>
    </row>
    <row r="33" spans="1:11" ht="15" thickBot="1" x14ac:dyDescent="0.25">
      <c r="A33" s="13">
        <v>16</v>
      </c>
      <c r="B33" s="11" t="s">
        <v>34</v>
      </c>
      <c r="C33" s="12">
        <v>150</v>
      </c>
      <c r="D33" s="18" t="s">
        <v>8</v>
      </c>
      <c r="E33" s="18" t="s">
        <v>4</v>
      </c>
      <c r="F33" s="17">
        <f>IFERROR(C33*VLOOKUP(D33, Dropdowns!$A$1:$B$8, 2, 0), 0)</f>
        <v>1800</v>
      </c>
      <c r="H33" s="9"/>
      <c r="I33" s="9"/>
      <c r="J33" s="9"/>
      <c r="K33" s="10"/>
    </row>
    <row r="34" spans="1:11" ht="15" thickBot="1" x14ac:dyDescent="0.25">
      <c r="A34" s="13">
        <v>17</v>
      </c>
      <c r="B34" s="11" t="s">
        <v>33</v>
      </c>
      <c r="C34" s="12">
        <v>150</v>
      </c>
      <c r="D34" s="18" t="s">
        <v>8</v>
      </c>
      <c r="E34" s="18" t="s">
        <v>4</v>
      </c>
      <c r="F34" s="17">
        <f>IFERROR(C34*VLOOKUP(D34, Dropdowns!$A$1:$B$8, 2, 0), 0)</f>
        <v>1800</v>
      </c>
      <c r="H34" s="9"/>
      <c r="I34" s="9"/>
      <c r="J34" s="9"/>
      <c r="K34" s="10"/>
    </row>
    <row r="35" spans="1:11" ht="15" thickBot="1" x14ac:dyDescent="0.25">
      <c r="A35" s="13">
        <v>18</v>
      </c>
      <c r="B35" s="11" t="s">
        <v>29</v>
      </c>
      <c r="C35" s="12">
        <v>150</v>
      </c>
      <c r="D35" s="18" t="s">
        <v>8</v>
      </c>
      <c r="E35" s="18" t="s">
        <v>18</v>
      </c>
      <c r="F35" s="17">
        <f>IFERROR(C35*VLOOKUP(D35, Dropdowns!$A$1:$B$8, 2, 0), 0)</f>
        <v>1800</v>
      </c>
      <c r="H35" s="9"/>
      <c r="I35" s="9"/>
      <c r="J35" s="9"/>
      <c r="K35" s="10"/>
    </row>
    <row r="36" spans="1:11" ht="15" thickBot="1" x14ac:dyDescent="0.25">
      <c r="A36" s="13">
        <v>19</v>
      </c>
      <c r="B36" s="11" t="s">
        <v>32</v>
      </c>
      <c r="C36" s="12">
        <v>30</v>
      </c>
      <c r="D36" s="18" t="s">
        <v>12</v>
      </c>
      <c r="E36" s="18" t="s">
        <v>3</v>
      </c>
      <c r="F36" s="17">
        <f>IFERROR(C36*VLOOKUP(D36, Dropdowns!$A$1:$B$8, 2, 0), 0)</f>
        <v>1560</v>
      </c>
      <c r="H36" s="9"/>
      <c r="I36" s="9"/>
      <c r="J36" s="9"/>
      <c r="K36" s="10"/>
    </row>
    <row r="37" spans="1:11" ht="15" thickBot="1" x14ac:dyDescent="0.25">
      <c r="A37" s="13">
        <v>20</v>
      </c>
      <c r="B37" s="11" t="s">
        <v>31</v>
      </c>
      <c r="C37" s="12">
        <v>120</v>
      </c>
      <c r="D37" s="18" t="s">
        <v>8</v>
      </c>
      <c r="E37" s="18" t="s">
        <v>3</v>
      </c>
      <c r="F37" s="17">
        <f>IFERROR(C37*VLOOKUP(D37, Dropdowns!$A$1:$B$8, 2, 0), 0)</f>
        <v>1440</v>
      </c>
      <c r="H37" s="9"/>
      <c r="I37" s="9"/>
      <c r="J37" s="9"/>
      <c r="K37" s="10"/>
    </row>
    <row r="38" spans="1:11" ht="15" thickBot="1" x14ac:dyDescent="0.25">
      <c r="A38" s="13">
        <v>21</v>
      </c>
      <c r="B38" s="11" t="s">
        <v>15</v>
      </c>
      <c r="C38" s="12">
        <v>5</v>
      </c>
      <c r="D38" s="18" t="s">
        <v>82</v>
      </c>
      <c r="E38" s="18" t="s">
        <v>2</v>
      </c>
      <c r="F38" s="17">
        <f>IFERROR(C38*VLOOKUP(D38, Dropdowns!$A$1:$B$8, 2, 0), 0)</f>
        <v>1250</v>
      </c>
      <c r="H38" s="9"/>
      <c r="I38" s="9"/>
      <c r="J38" s="9"/>
      <c r="K38" s="10"/>
    </row>
    <row r="39" spans="1:11" ht="15" thickBot="1" x14ac:dyDescent="0.25">
      <c r="A39" s="13">
        <v>22</v>
      </c>
      <c r="B39" s="11" t="s">
        <v>27</v>
      </c>
      <c r="C39" s="12">
        <v>100</v>
      </c>
      <c r="D39" s="18" t="s">
        <v>8</v>
      </c>
      <c r="E39" s="18" t="s">
        <v>5</v>
      </c>
      <c r="F39" s="17">
        <f>IFERROR(C39*VLOOKUP(D39, Dropdowns!$A$1:$B$8, 2, 0), 0)</f>
        <v>1200</v>
      </c>
      <c r="H39" s="9"/>
      <c r="I39" s="9"/>
      <c r="J39" s="9"/>
      <c r="K39" s="10"/>
    </row>
    <row r="40" spans="1:11" ht="15" thickBot="1" x14ac:dyDescent="0.25">
      <c r="A40" s="13">
        <v>23</v>
      </c>
      <c r="B40" s="11" t="s">
        <v>30</v>
      </c>
      <c r="C40" s="12">
        <v>100</v>
      </c>
      <c r="D40" s="18" t="s">
        <v>8</v>
      </c>
      <c r="E40" s="18" t="s">
        <v>3</v>
      </c>
      <c r="F40" s="17">
        <f>IFERROR(C40*VLOOKUP(D40, Dropdowns!$A$1:$B$8, 2, 0), 0)</f>
        <v>1200</v>
      </c>
      <c r="H40" s="9"/>
      <c r="I40" s="9"/>
      <c r="J40" s="9"/>
      <c r="K40" s="10"/>
    </row>
    <row r="41" spans="1:11" ht="15" thickBot="1" x14ac:dyDescent="0.25">
      <c r="A41" s="13">
        <v>24</v>
      </c>
      <c r="B41" s="11" t="s">
        <v>25</v>
      </c>
      <c r="C41" s="12">
        <v>15</v>
      </c>
      <c r="D41" s="18" t="s">
        <v>12</v>
      </c>
      <c r="E41" s="18" t="s">
        <v>2</v>
      </c>
      <c r="F41" s="17">
        <f>IFERROR(C41*VLOOKUP(D41, Dropdowns!$A$1:$B$8, 2, 0), 0)</f>
        <v>780</v>
      </c>
      <c r="H41" s="9"/>
      <c r="I41" s="9"/>
      <c r="J41" s="9"/>
      <c r="K41" s="10"/>
    </row>
    <row r="42" spans="1:11" ht="15" thickBot="1" x14ac:dyDescent="0.25">
      <c r="A42" s="13">
        <v>25</v>
      </c>
      <c r="B42" s="11" t="s">
        <v>28</v>
      </c>
      <c r="C42" s="12">
        <v>60</v>
      </c>
      <c r="D42" s="18" t="s">
        <v>8</v>
      </c>
      <c r="E42" s="18" t="s">
        <v>5</v>
      </c>
      <c r="F42" s="17">
        <f>IFERROR(C42*VLOOKUP(D42, Dropdowns!$A$1:$B$8, 2, 0), 0)</f>
        <v>720</v>
      </c>
      <c r="H42" s="9"/>
      <c r="I42" s="9"/>
      <c r="J42" s="9"/>
      <c r="K42" s="10"/>
    </row>
    <row r="43" spans="1:11" ht="15" thickBot="1" x14ac:dyDescent="0.25">
      <c r="A43" s="13">
        <v>26</v>
      </c>
      <c r="B43" s="11" t="s">
        <v>20</v>
      </c>
      <c r="C43" s="12">
        <v>50</v>
      </c>
      <c r="D43" s="18" t="s">
        <v>8</v>
      </c>
      <c r="E43" s="18" t="s">
        <v>4</v>
      </c>
      <c r="F43" s="17">
        <f>IFERROR(C43*VLOOKUP(D43, Dropdowns!$A$1:$B$8, 2, 0), 0)</f>
        <v>600</v>
      </c>
      <c r="H43" s="9"/>
      <c r="I43" s="9"/>
      <c r="J43" s="9"/>
      <c r="K43" s="10"/>
    </row>
    <row r="44" spans="1:11" ht="15" thickBot="1" x14ac:dyDescent="0.25">
      <c r="A44" s="13">
        <v>27</v>
      </c>
      <c r="B44" s="11" t="s">
        <v>58</v>
      </c>
      <c r="C44" s="12">
        <v>400</v>
      </c>
      <c r="D44" s="26" t="s">
        <v>6</v>
      </c>
      <c r="E44" s="18" t="s">
        <v>18</v>
      </c>
      <c r="F44" s="17">
        <f>IFERROR(C44*VLOOKUP(D44, Dropdowns!$A$1:$B$8, 2, 0), 0)</f>
        <v>400</v>
      </c>
      <c r="H44" s="9"/>
      <c r="I44" s="9"/>
      <c r="J44" s="9"/>
      <c r="K44" s="10"/>
    </row>
    <row r="45" spans="1:11" ht="15" thickBot="1" x14ac:dyDescent="0.25">
      <c r="A45" s="13">
        <v>28</v>
      </c>
      <c r="B45" s="11" t="s">
        <v>57</v>
      </c>
      <c r="C45" s="12">
        <v>30</v>
      </c>
      <c r="D45" s="18" t="s">
        <v>8</v>
      </c>
      <c r="E45" s="18" t="s">
        <v>5</v>
      </c>
      <c r="F45" s="17">
        <f>IFERROR(C45*VLOOKUP(D45, Dropdowns!$A$1:$B$8, 2, 0), 0)</f>
        <v>360</v>
      </c>
      <c r="H45" s="9"/>
      <c r="I45" s="9"/>
      <c r="J45" s="9"/>
      <c r="K45" s="10"/>
    </row>
    <row r="46" spans="1:11" ht="15" thickBot="1" x14ac:dyDescent="0.25">
      <c r="A46" s="13">
        <v>29</v>
      </c>
      <c r="B46" s="11" t="s">
        <v>66</v>
      </c>
      <c r="C46" s="12">
        <v>20</v>
      </c>
      <c r="D46" s="18" t="s">
        <v>8</v>
      </c>
      <c r="E46" s="18" t="s">
        <v>4</v>
      </c>
      <c r="F46" s="17">
        <f>IFERROR(C46*VLOOKUP(D46, Dropdowns!$A$1:$B$8, 2, 0), 0)</f>
        <v>240</v>
      </c>
      <c r="H46" s="9"/>
      <c r="I46" s="9"/>
      <c r="J46" s="9"/>
      <c r="K46" s="10"/>
    </row>
    <row r="47" spans="1:11" ht="15" thickBot="1" x14ac:dyDescent="0.25">
      <c r="A47" s="13">
        <v>30</v>
      </c>
      <c r="B47" s="11" t="s">
        <v>59</v>
      </c>
      <c r="C47" s="12">
        <v>20</v>
      </c>
      <c r="D47" s="18" t="s">
        <v>8</v>
      </c>
      <c r="E47" s="18" t="s">
        <v>4</v>
      </c>
      <c r="F47" s="17">
        <f>IFERROR(C47*VLOOKUP(D47, Dropdowns!$A$1:$B$8, 2, 0), 0)</f>
        <v>240</v>
      </c>
      <c r="H47" s="9"/>
      <c r="I47" s="9"/>
      <c r="J47" s="9"/>
      <c r="K47" s="10"/>
    </row>
    <row r="48" spans="1:11" ht="15" thickBot="1" x14ac:dyDescent="0.25">
      <c r="A48" s="13">
        <v>31</v>
      </c>
      <c r="B48" s="11" t="s">
        <v>53</v>
      </c>
      <c r="C48" s="12">
        <v>15</v>
      </c>
      <c r="D48" s="18" t="s">
        <v>8</v>
      </c>
      <c r="E48" s="18" t="s">
        <v>4</v>
      </c>
      <c r="F48" s="17">
        <f>IFERROR(C48*VLOOKUP(D48, Dropdowns!$A$1:$B$8, 2, 0), 0)</f>
        <v>180</v>
      </c>
      <c r="H48" s="9"/>
      <c r="I48" s="9"/>
      <c r="J48" s="9"/>
      <c r="K48" s="10"/>
    </row>
    <row r="49" spans="1:11" ht="15" thickBot="1" x14ac:dyDescent="0.25">
      <c r="A49" s="13">
        <v>32</v>
      </c>
      <c r="B49" s="11" t="s">
        <v>60</v>
      </c>
      <c r="C49" s="12">
        <v>90</v>
      </c>
      <c r="D49" s="26" t="s">
        <v>6</v>
      </c>
      <c r="E49" s="18" t="s">
        <v>4</v>
      </c>
      <c r="F49" s="17">
        <f>IFERROR(C49*VLOOKUP(D49, Dropdowns!$A$1:$B$8, 2, 0), 0)</f>
        <v>90</v>
      </c>
      <c r="H49" s="9"/>
      <c r="I49" s="9"/>
      <c r="J49" s="9"/>
      <c r="K49" s="10"/>
    </row>
    <row r="50" spans="1:11" ht="15" thickBot="1" x14ac:dyDescent="0.25">
      <c r="A50" s="13">
        <v>33</v>
      </c>
      <c r="B50" s="11"/>
      <c r="C50" s="12"/>
      <c r="D50" s="18" t="s">
        <v>17</v>
      </c>
      <c r="E50" s="18" t="s">
        <v>17</v>
      </c>
      <c r="F50" s="17">
        <f>IFERROR(C50*VLOOKUP(D50, Dropdowns!$A$1:$B$8, 2, 0), 0)</f>
        <v>0</v>
      </c>
      <c r="H50" s="9"/>
      <c r="I50" s="9"/>
      <c r="J50" s="9"/>
      <c r="K50" s="10"/>
    </row>
    <row r="51" spans="1:11" ht="15" thickBot="1" x14ac:dyDescent="0.25">
      <c r="A51" s="13">
        <v>34</v>
      </c>
      <c r="B51" s="11"/>
      <c r="C51" s="12"/>
      <c r="D51" s="18" t="s">
        <v>17</v>
      </c>
      <c r="E51" s="18" t="s">
        <v>17</v>
      </c>
      <c r="F51" s="17">
        <f>IFERROR(C51*VLOOKUP(D51, Dropdowns!$A$1:$B$8, 2, 0), 0)</f>
        <v>0</v>
      </c>
      <c r="H51" s="9"/>
      <c r="I51" s="9"/>
      <c r="J51" s="9"/>
      <c r="K51" s="10"/>
    </row>
    <row r="52" spans="1:11" ht="15" thickBot="1" x14ac:dyDescent="0.25">
      <c r="A52" s="13">
        <v>35</v>
      </c>
      <c r="B52" s="11"/>
      <c r="C52" s="12"/>
      <c r="D52" s="18" t="s">
        <v>17</v>
      </c>
      <c r="E52" s="18" t="s">
        <v>17</v>
      </c>
      <c r="F52" s="17">
        <f>IFERROR(C52*VLOOKUP(D52, Dropdowns!$A$1:$B$8, 2, 0), 0)</f>
        <v>0</v>
      </c>
      <c r="H52" s="9"/>
      <c r="I52" s="9"/>
      <c r="J52" s="9"/>
      <c r="K52" s="10"/>
    </row>
    <row r="53" spans="1:11" ht="15" thickBot="1" x14ac:dyDescent="0.25">
      <c r="A53" s="13">
        <v>36</v>
      </c>
      <c r="B53" s="11"/>
      <c r="C53" s="12"/>
      <c r="D53" s="18" t="s">
        <v>17</v>
      </c>
      <c r="E53" s="18" t="s">
        <v>17</v>
      </c>
      <c r="F53" s="17">
        <f>IFERROR(C53*VLOOKUP(D53, Dropdowns!$A$1:$B$8, 2, 0), 0)</f>
        <v>0</v>
      </c>
      <c r="H53" s="9"/>
      <c r="I53" s="9"/>
      <c r="J53" s="9"/>
      <c r="K53" s="10"/>
    </row>
    <row r="54" spans="1:11" ht="15" thickBot="1" x14ac:dyDescent="0.25">
      <c r="A54" s="13">
        <v>37</v>
      </c>
      <c r="B54" s="11"/>
      <c r="C54" s="12"/>
      <c r="D54" s="18" t="s">
        <v>17</v>
      </c>
      <c r="E54" s="18" t="s">
        <v>17</v>
      </c>
      <c r="F54" s="17">
        <f>IFERROR(C54*VLOOKUP(D54, Dropdowns!$A$1:$B$8, 2, 0), 0)</f>
        <v>0</v>
      </c>
      <c r="H54" s="9"/>
      <c r="I54" s="9"/>
      <c r="J54" s="9"/>
      <c r="K54" s="10"/>
    </row>
    <row r="55" spans="1:11" ht="15" thickBot="1" x14ac:dyDescent="0.25">
      <c r="A55" s="13">
        <v>38</v>
      </c>
      <c r="B55" s="11"/>
      <c r="C55" s="12"/>
      <c r="D55" s="18" t="s">
        <v>17</v>
      </c>
      <c r="E55" s="18" t="s">
        <v>17</v>
      </c>
      <c r="F55" s="17">
        <f>IFERROR(C55*VLOOKUP(D55, Dropdowns!$A$1:$B$8, 2, 0), 0)</f>
        <v>0</v>
      </c>
      <c r="H55" s="9"/>
      <c r="I55" s="9"/>
      <c r="J55" s="9"/>
      <c r="K55" s="10"/>
    </row>
    <row r="56" spans="1:11" ht="15" thickBot="1" x14ac:dyDescent="0.25">
      <c r="A56" s="13">
        <v>39</v>
      </c>
      <c r="B56" s="11"/>
      <c r="C56" s="12"/>
      <c r="D56" s="18" t="s">
        <v>17</v>
      </c>
      <c r="E56" s="18" t="s">
        <v>17</v>
      </c>
      <c r="F56" s="17">
        <f>IFERROR(C56*VLOOKUP(D56, Dropdowns!$A$1:$B$8, 2, 0), 0)</f>
        <v>0</v>
      </c>
      <c r="H56" s="9"/>
      <c r="I56" s="9"/>
      <c r="J56" s="9"/>
      <c r="K56" s="10"/>
    </row>
    <row r="57" spans="1:11" ht="15" thickBot="1" x14ac:dyDescent="0.25">
      <c r="A57" s="13">
        <v>40</v>
      </c>
      <c r="B57" s="11"/>
      <c r="C57" s="12"/>
      <c r="D57" s="18" t="s">
        <v>17</v>
      </c>
      <c r="E57" s="18" t="s">
        <v>17</v>
      </c>
      <c r="F57" s="17">
        <f>IFERROR(C57*VLOOKUP(D57, Dropdowns!$A$1:$B$8, 2, 0), 0)</f>
        <v>0</v>
      </c>
      <c r="H57" s="9"/>
      <c r="I57" s="9"/>
      <c r="J57" s="9"/>
      <c r="K57" s="10"/>
    </row>
    <row r="58" spans="1:11" ht="15" thickBot="1" x14ac:dyDescent="0.25">
      <c r="A58" s="13">
        <v>41</v>
      </c>
      <c r="B58" s="11"/>
      <c r="C58" s="12"/>
      <c r="D58" s="18" t="s">
        <v>17</v>
      </c>
      <c r="E58" s="18" t="s">
        <v>17</v>
      </c>
      <c r="F58" s="17">
        <f>IFERROR(C58*VLOOKUP(D58, Dropdowns!$A$1:$B$8, 2, 0), 0)</f>
        <v>0</v>
      </c>
      <c r="H58" s="9"/>
      <c r="I58" s="9"/>
      <c r="J58" s="9"/>
      <c r="K58" s="10"/>
    </row>
    <row r="59" spans="1:11" ht="15" thickBot="1" x14ac:dyDescent="0.25">
      <c r="A59" s="13">
        <v>42</v>
      </c>
      <c r="B59" s="11"/>
      <c r="C59" s="12"/>
      <c r="D59" s="18" t="s">
        <v>17</v>
      </c>
      <c r="E59" s="18" t="s">
        <v>17</v>
      </c>
      <c r="F59" s="17">
        <f>IFERROR(C59*VLOOKUP(D59, Dropdowns!$A$1:$B$8, 2, 0), 0)</f>
        <v>0</v>
      </c>
      <c r="H59" s="9"/>
      <c r="I59" s="9"/>
      <c r="J59" s="9"/>
      <c r="K59" s="10"/>
    </row>
    <row r="60" spans="1:11" ht="15" thickBot="1" x14ac:dyDescent="0.25">
      <c r="A60" s="13">
        <v>43</v>
      </c>
      <c r="B60" s="11"/>
      <c r="C60" s="12"/>
      <c r="D60" s="18" t="s">
        <v>17</v>
      </c>
      <c r="E60" s="18" t="s">
        <v>17</v>
      </c>
      <c r="F60" s="17">
        <f>IFERROR(C60*VLOOKUP(D60, Dropdowns!$A$1:$B$8, 2, 0), 0)</f>
        <v>0</v>
      </c>
      <c r="H60" s="9"/>
      <c r="I60" s="9"/>
      <c r="J60" s="9"/>
      <c r="K60" s="10"/>
    </row>
    <row r="61" spans="1:11" ht="15" thickBot="1" x14ac:dyDescent="0.25">
      <c r="A61" s="13">
        <v>44</v>
      </c>
      <c r="B61" s="11"/>
      <c r="C61" s="12"/>
      <c r="D61" s="18" t="s">
        <v>17</v>
      </c>
      <c r="E61" s="18" t="s">
        <v>17</v>
      </c>
      <c r="F61" s="17">
        <f>IFERROR(C61*VLOOKUP(D61, Dropdowns!$A$1:$B$8, 2, 0), 0)</f>
        <v>0</v>
      </c>
      <c r="H61" s="9"/>
      <c r="I61" s="9"/>
      <c r="J61" s="9"/>
      <c r="K61" s="10"/>
    </row>
    <row r="62" spans="1:11" ht="15" thickBot="1" x14ac:dyDescent="0.25">
      <c r="A62" s="13">
        <v>45</v>
      </c>
      <c r="B62" s="11"/>
      <c r="C62" s="12"/>
      <c r="D62" s="18" t="s">
        <v>17</v>
      </c>
      <c r="E62" s="18" t="s">
        <v>17</v>
      </c>
      <c r="F62" s="17">
        <f>IFERROR(C62*VLOOKUP(D62, Dropdowns!$A$1:$B$8, 2, 0), 0)</f>
        <v>0</v>
      </c>
      <c r="H62" s="9"/>
      <c r="I62" s="9"/>
      <c r="J62" s="9"/>
      <c r="K62" s="10"/>
    </row>
    <row r="63" spans="1:11" ht="15" thickBot="1" x14ac:dyDescent="0.25">
      <c r="A63" s="13">
        <v>46</v>
      </c>
      <c r="B63" s="11"/>
      <c r="C63" s="12"/>
      <c r="D63" s="18" t="s">
        <v>17</v>
      </c>
      <c r="E63" s="18" t="s">
        <v>17</v>
      </c>
      <c r="F63" s="17">
        <f>IFERROR(C63*VLOOKUP(D63, Dropdowns!$A$1:$B$8, 2, 0), 0)</f>
        <v>0</v>
      </c>
      <c r="H63" s="9"/>
      <c r="I63" s="9"/>
      <c r="J63" s="9"/>
      <c r="K63" s="10"/>
    </row>
    <row r="64" spans="1:11" ht="15" thickBot="1" x14ac:dyDescent="0.25">
      <c r="A64" s="13">
        <v>47</v>
      </c>
      <c r="B64" s="11"/>
      <c r="C64" s="12"/>
      <c r="D64" s="18" t="s">
        <v>17</v>
      </c>
      <c r="E64" s="18" t="s">
        <v>17</v>
      </c>
      <c r="F64" s="17">
        <f>IFERROR(C64*VLOOKUP(D64, Dropdowns!$A$1:$B$8, 2, 0), 0)</f>
        <v>0</v>
      </c>
      <c r="H64" s="9"/>
      <c r="I64" s="9"/>
      <c r="J64" s="9"/>
      <c r="K64" s="10"/>
    </row>
    <row r="65" spans="1:11" ht="15" thickBot="1" x14ac:dyDescent="0.25">
      <c r="A65" s="13">
        <v>48</v>
      </c>
      <c r="B65" s="11"/>
      <c r="C65" s="12"/>
      <c r="D65" s="18" t="s">
        <v>17</v>
      </c>
      <c r="E65" s="18" t="s">
        <v>17</v>
      </c>
      <c r="F65" s="17">
        <f>IFERROR(C65*VLOOKUP(D65, Dropdowns!$A$1:$B$8, 2, 0), 0)</f>
        <v>0</v>
      </c>
      <c r="H65" s="9"/>
      <c r="I65" s="9"/>
      <c r="J65" s="9"/>
      <c r="K65" s="10"/>
    </row>
    <row r="66" spans="1:11" ht="15" thickBot="1" x14ac:dyDescent="0.25">
      <c r="A66" s="13">
        <v>49</v>
      </c>
      <c r="B66" s="11"/>
      <c r="C66" s="12"/>
      <c r="D66" s="18" t="s">
        <v>17</v>
      </c>
      <c r="E66" s="18" t="s">
        <v>17</v>
      </c>
      <c r="F66" s="17">
        <f>IFERROR(C66*VLOOKUP(D66, Dropdowns!$A$1:$B$8, 2, 0), 0)</f>
        <v>0</v>
      </c>
      <c r="H66" s="9"/>
      <c r="I66" s="9"/>
      <c r="J66" s="9"/>
      <c r="K66" s="10"/>
    </row>
    <row r="67" spans="1:11" ht="15" thickBot="1" x14ac:dyDescent="0.25">
      <c r="A67" s="13">
        <v>50</v>
      </c>
      <c r="B67" s="11"/>
      <c r="C67" s="12"/>
      <c r="D67" s="18" t="s">
        <v>17</v>
      </c>
      <c r="E67" s="18" t="s">
        <v>17</v>
      </c>
      <c r="F67" s="17">
        <f>IFERROR(C67*VLOOKUP(D67, Dropdowns!$A$1:$B$8, 2, 0), 0)</f>
        <v>0</v>
      </c>
      <c r="H67" s="9"/>
      <c r="I67" s="9"/>
      <c r="J67" s="9"/>
      <c r="K67" s="10"/>
    </row>
    <row r="68" spans="1:11" ht="15" thickBot="1" x14ac:dyDescent="0.25">
      <c r="A68" s="13">
        <v>51</v>
      </c>
      <c r="B68" s="11"/>
      <c r="C68" s="12"/>
      <c r="D68" s="18" t="s">
        <v>17</v>
      </c>
      <c r="E68" s="18" t="s">
        <v>17</v>
      </c>
      <c r="F68" s="17">
        <f>IFERROR(C68*VLOOKUP(D68, Dropdowns!$A$1:$B$8, 2, 0), 0)</f>
        <v>0</v>
      </c>
      <c r="H68" s="9"/>
      <c r="I68" s="9"/>
      <c r="J68" s="9"/>
      <c r="K68" s="10"/>
    </row>
    <row r="69" spans="1:11" ht="15" thickBot="1" x14ac:dyDescent="0.25">
      <c r="A69" s="13">
        <v>52</v>
      </c>
      <c r="B69" s="11"/>
      <c r="C69" s="12"/>
      <c r="D69" s="18" t="s">
        <v>17</v>
      </c>
      <c r="E69" s="18" t="s">
        <v>17</v>
      </c>
      <c r="F69" s="17">
        <f>IFERROR(C69*VLOOKUP(D69, Dropdowns!$A$1:$B$8, 2, 0), 0)</f>
        <v>0</v>
      </c>
      <c r="H69" s="9"/>
      <c r="I69" s="9"/>
      <c r="J69" s="9"/>
      <c r="K69" s="10"/>
    </row>
    <row r="70" spans="1:11" ht="15" thickBot="1" x14ac:dyDescent="0.25">
      <c r="A70" s="13">
        <v>53</v>
      </c>
      <c r="B70" s="11"/>
      <c r="C70" s="12"/>
      <c r="D70" s="18" t="s">
        <v>17</v>
      </c>
      <c r="E70" s="18" t="s">
        <v>17</v>
      </c>
      <c r="F70" s="17">
        <f>IFERROR(C70*VLOOKUP(D70, Dropdowns!$A$1:$B$8, 2, 0), 0)</f>
        <v>0</v>
      </c>
      <c r="H70" s="9"/>
      <c r="I70" s="9"/>
      <c r="J70" s="9"/>
      <c r="K70" s="10"/>
    </row>
    <row r="71" spans="1:11" ht="15" thickBot="1" x14ac:dyDescent="0.25">
      <c r="A71" s="13">
        <v>54</v>
      </c>
      <c r="B71" s="11"/>
      <c r="C71" s="12"/>
      <c r="D71" s="18" t="s">
        <v>17</v>
      </c>
      <c r="E71" s="18" t="s">
        <v>17</v>
      </c>
      <c r="F71" s="17">
        <f>IFERROR(C71*VLOOKUP(D71, Dropdowns!$A$1:$B$8, 2, 0), 0)</f>
        <v>0</v>
      </c>
      <c r="H71" s="9"/>
      <c r="I71" s="9"/>
      <c r="J71" s="9"/>
      <c r="K71" s="10"/>
    </row>
    <row r="72" spans="1:11" ht="15" thickBot="1" x14ac:dyDescent="0.25">
      <c r="A72" s="13">
        <v>55</v>
      </c>
      <c r="B72" s="11"/>
      <c r="C72" s="12"/>
      <c r="D72" s="18" t="s">
        <v>17</v>
      </c>
      <c r="E72" s="18" t="s">
        <v>17</v>
      </c>
      <c r="F72" s="17">
        <f>IFERROR(C72*VLOOKUP(D72, Dropdowns!$A$1:$B$8, 2, 0), 0)</f>
        <v>0</v>
      </c>
      <c r="H72" s="9"/>
      <c r="I72" s="9"/>
      <c r="J72" s="9"/>
      <c r="K72" s="10"/>
    </row>
    <row r="73" spans="1:11" ht="15" thickBot="1" x14ac:dyDescent="0.25">
      <c r="A73" s="13">
        <v>56</v>
      </c>
      <c r="B73" s="11"/>
      <c r="C73" s="12"/>
      <c r="D73" s="18" t="s">
        <v>17</v>
      </c>
      <c r="E73" s="18" t="s">
        <v>17</v>
      </c>
      <c r="F73" s="17">
        <f>IFERROR(C73*VLOOKUP(D73, Dropdowns!$A$1:$B$8, 2, 0), 0)</f>
        <v>0</v>
      </c>
      <c r="H73" s="9"/>
      <c r="I73" s="9"/>
      <c r="J73" s="9"/>
      <c r="K73" s="10"/>
    </row>
    <row r="74" spans="1:11" ht="15" thickBot="1" x14ac:dyDescent="0.25">
      <c r="A74" s="13">
        <v>57</v>
      </c>
      <c r="B74" s="11"/>
      <c r="C74" s="12"/>
      <c r="D74" s="18" t="s">
        <v>17</v>
      </c>
      <c r="E74" s="18" t="s">
        <v>17</v>
      </c>
      <c r="F74" s="17">
        <f>IFERROR(C74*VLOOKUP(D74, Dropdowns!$A$1:$B$8, 2, 0), 0)</f>
        <v>0</v>
      </c>
      <c r="H74" s="9"/>
      <c r="I74" s="9"/>
      <c r="J74" s="9"/>
      <c r="K74" s="10"/>
    </row>
    <row r="75" spans="1:11" ht="15" thickBot="1" x14ac:dyDescent="0.25">
      <c r="A75" s="13">
        <v>58</v>
      </c>
      <c r="B75" s="11"/>
      <c r="C75" s="12"/>
      <c r="D75" s="18" t="s">
        <v>17</v>
      </c>
      <c r="E75" s="18" t="s">
        <v>17</v>
      </c>
      <c r="F75" s="17">
        <f>IFERROR(C75*VLOOKUP(D75, Dropdowns!$A$1:$B$8, 2, 0), 0)</f>
        <v>0</v>
      </c>
      <c r="H75" s="9"/>
      <c r="I75" s="9"/>
      <c r="J75" s="9"/>
      <c r="K75" s="10"/>
    </row>
    <row r="76" spans="1:11" ht="15" thickBot="1" x14ac:dyDescent="0.25">
      <c r="A76" s="13">
        <v>59</v>
      </c>
      <c r="B76" s="11"/>
      <c r="C76" s="12"/>
      <c r="D76" s="18" t="s">
        <v>17</v>
      </c>
      <c r="E76" s="18" t="s">
        <v>17</v>
      </c>
      <c r="F76" s="17">
        <f>IFERROR(C76*VLOOKUP(D76, Dropdowns!$A$1:$B$8, 2, 0), 0)</f>
        <v>0</v>
      </c>
      <c r="H76" s="9"/>
      <c r="I76" s="9"/>
      <c r="J76" s="9"/>
      <c r="K76" s="10"/>
    </row>
    <row r="77" spans="1:11" ht="15" thickBot="1" x14ac:dyDescent="0.25">
      <c r="A77" s="13">
        <v>60</v>
      </c>
      <c r="B77" s="11"/>
      <c r="C77" s="12"/>
      <c r="D77" s="18" t="s">
        <v>17</v>
      </c>
      <c r="E77" s="18" t="s">
        <v>17</v>
      </c>
      <c r="F77" s="17">
        <f>IFERROR(C77*VLOOKUP(D77, Dropdowns!$A$1:$B$8, 2, 0), 0)</f>
        <v>0</v>
      </c>
      <c r="H77" s="9"/>
      <c r="I77" s="9"/>
      <c r="J77" s="9"/>
      <c r="K77" s="10"/>
    </row>
    <row r="78" spans="1:11" ht="15" thickBot="1" x14ac:dyDescent="0.25">
      <c r="A78" s="13">
        <v>61</v>
      </c>
      <c r="B78" s="11"/>
      <c r="C78" s="12"/>
      <c r="D78" s="18" t="s">
        <v>17</v>
      </c>
      <c r="E78" s="18" t="s">
        <v>17</v>
      </c>
      <c r="F78" s="17">
        <f>IFERROR(C78*VLOOKUP(D78, Dropdowns!$A$1:$B$8, 2, 0), 0)</f>
        <v>0</v>
      </c>
      <c r="H78" s="9"/>
      <c r="I78" s="9"/>
      <c r="J78" s="9"/>
      <c r="K78" s="10"/>
    </row>
    <row r="79" spans="1:11" ht="15" thickBot="1" x14ac:dyDescent="0.25">
      <c r="A79" s="13">
        <v>62</v>
      </c>
      <c r="B79" s="11"/>
      <c r="C79" s="12"/>
      <c r="D79" s="18" t="s">
        <v>17</v>
      </c>
      <c r="E79" s="18" t="s">
        <v>17</v>
      </c>
      <c r="F79" s="17">
        <f>IFERROR(C79*VLOOKUP(D79, Dropdowns!$A$1:$B$8, 2, 0), 0)</f>
        <v>0</v>
      </c>
      <c r="H79" s="9"/>
      <c r="I79" s="9"/>
      <c r="J79" s="9"/>
      <c r="K79" s="10"/>
    </row>
    <row r="80" spans="1:11" ht="15" thickBot="1" x14ac:dyDescent="0.25">
      <c r="A80" s="13">
        <v>63</v>
      </c>
      <c r="B80" s="11"/>
      <c r="C80" s="12"/>
      <c r="D80" s="18" t="s">
        <v>17</v>
      </c>
      <c r="E80" s="18" t="s">
        <v>17</v>
      </c>
      <c r="F80" s="17">
        <f>IFERROR(C80*VLOOKUP(D80, Dropdowns!$A$1:$B$8, 2, 0), 0)</f>
        <v>0</v>
      </c>
      <c r="H80" s="9"/>
      <c r="I80" s="9"/>
      <c r="J80" s="9"/>
      <c r="K80" s="10"/>
    </row>
    <row r="81" spans="1:11" ht="15" thickBot="1" x14ac:dyDescent="0.25">
      <c r="A81" s="13">
        <v>64</v>
      </c>
      <c r="B81" s="11"/>
      <c r="C81" s="12"/>
      <c r="D81" s="18" t="s">
        <v>17</v>
      </c>
      <c r="E81" s="18" t="s">
        <v>17</v>
      </c>
      <c r="F81" s="17">
        <f>IFERROR(C81*VLOOKUP(D81, Dropdowns!$A$1:$B$8, 2, 0), 0)</f>
        <v>0</v>
      </c>
      <c r="H81" s="9"/>
      <c r="I81" s="9"/>
      <c r="J81" s="9"/>
      <c r="K81" s="10"/>
    </row>
    <row r="82" spans="1:11" ht="15" thickBot="1" x14ac:dyDescent="0.25">
      <c r="A82" s="13">
        <v>65</v>
      </c>
      <c r="B82" s="11"/>
      <c r="C82" s="12"/>
      <c r="D82" s="18" t="s">
        <v>17</v>
      </c>
      <c r="E82" s="18" t="s">
        <v>17</v>
      </c>
      <c r="F82" s="17">
        <f>IFERROR(C82*VLOOKUP(D82, Dropdowns!$A$1:$B$8, 2, 0), 0)</f>
        <v>0</v>
      </c>
      <c r="H82" s="9"/>
      <c r="I82" s="9"/>
      <c r="J82" s="9"/>
      <c r="K82" s="10"/>
    </row>
    <row r="83" spans="1:11" ht="15" thickBot="1" x14ac:dyDescent="0.25">
      <c r="A83" s="13">
        <v>66</v>
      </c>
      <c r="B83" s="11"/>
      <c r="C83" s="12"/>
      <c r="D83" s="18" t="s">
        <v>17</v>
      </c>
      <c r="E83" s="18" t="s">
        <v>17</v>
      </c>
      <c r="F83" s="17">
        <f>IFERROR(C83*VLOOKUP(D83, Dropdowns!$A$1:$B$8, 2, 0), 0)</f>
        <v>0</v>
      </c>
      <c r="H83" s="9"/>
      <c r="I83" s="9"/>
      <c r="J83" s="9"/>
      <c r="K83" s="10"/>
    </row>
    <row r="84" spans="1:11" ht="15" thickBot="1" x14ac:dyDescent="0.25">
      <c r="A84" s="13">
        <v>67</v>
      </c>
      <c r="B84" s="11"/>
      <c r="C84" s="12"/>
      <c r="D84" s="18" t="s">
        <v>17</v>
      </c>
      <c r="E84" s="18" t="s">
        <v>17</v>
      </c>
      <c r="F84" s="17">
        <f>IFERROR(C84*VLOOKUP(D84, Dropdowns!$A$1:$B$8, 2, 0), 0)</f>
        <v>0</v>
      </c>
      <c r="H84" s="9"/>
      <c r="I84" s="9"/>
      <c r="J84" s="9"/>
      <c r="K84" s="10"/>
    </row>
    <row r="85" spans="1:11" ht="15" thickBot="1" x14ac:dyDescent="0.25">
      <c r="A85" s="13">
        <v>68</v>
      </c>
      <c r="B85" s="11"/>
      <c r="C85" s="12"/>
      <c r="D85" s="18" t="s">
        <v>17</v>
      </c>
      <c r="E85" s="18" t="s">
        <v>17</v>
      </c>
      <c r="F85" s="17">
        <f>IFERROR(C85*VLOOKUP(D85, Dropdowns!$A$1:$B$8, 2, 0), 0)</f>
        <v>0</v>
      </c>
      <c r="H85" s="9"/>
      <c r="I85" s="9"/>
      <c r="J85" s="9"/>
      <c r="K85" s="10"/>
    </row>
    <row r="86" spans="1:11" ht="15" thickBot="1" x14ac:dyDescent="0.25">
      <c r="A86" s="13">
        <v>69</v>
      </c>
      <c r="B86" s="11"/>
      <c r="C86" s="12"/>
      <c r="D86" s="18" t="s">
        <v>17</v>
      </c>
      <c r="E86" s="18" t="s">
        <v>17</v>
      </c>
      <c r="F86" s="17">
        <f>IFERROR(C86*VLOOKUP(D86, Dropdowns!$A$1:$B$8, 2, 0), 0)</f>
        <v>0</v>
      </c>
      <c r="H86" s="9"/>
      <c r="I86" s="9"/>
      <c r="J86" s="9"/>
      <c r="K86" s="10"/>
    </row>
    <row r="87" spans="1:11" ht="15" thickBot="1" x14ac:dyDescent="0.25">
      <c r="A87" s="13">
        <v>70</v>
      </c>
      <c r="B87" s="11"/>
      <c r="C87" s="12"/>
      <c r="D87" s="18" t="s">
        <v>17</v>
      </c>
      <c r="E87" s="18" t="s">
        <v>17</v>
      </c>
      <c r="F87" s="17">
        <f>IFERROR(C87*VLOOKUP(D87, Dropdowns!$A$1:$B$8, 2, 0), 0)</f>
        <v>0</v>
      </c>
      <c r="H87" s="9"/>
      <c r="I87" s="9"/>
      <c r="J87" s="9"/>
      <c r="K87" s="10"/>
    </row>
    <row r="88" spans="1:11" ht="15" thickBot="1" x14ac:dyDescent="0.25">
      <c r="A88" s="13">
        <v>71</v>
      </c>
      <c r="B88" s="11"/>
      <c r="C88" s="12"/>
      <c r="D88" s="18" t="s">
        <v>17</v>
      </c>
      <c r="E88" s="18" t="s">
        <v>17</v>
      </c>
      <c r="F88" s="17">
        <f>IFERROR(C88*VLOOKUP(D88, Dropdowns!$A$1:$B$8, 2, 0), 0)</f>
        <v>0</v>
      </c>
      <c r="H88" s="9"/>
      <c r="I88" s="9"/>
      <c r="J88" s="9"/>
      <c r="K88" s="10"/>
    </row>
    <row r="89" spans="1:11" ht="15" thickBot="1" x14ac:dyDescent="0.25">
      <c r="A89" s="13">
        <v>72</v>
      </c>
      <c r="B89" s="11"/>
      <c r="C89" s="12"/>
      <c r="D89" s="18" t="s">
        <v>17</v>
      </c>
      <c r="E89" s="18" t="s">
        <v>17</v>
      </c>
      <c r="F89" s="17">
        <f>IFERROR(C89*VLOOKUP(D89, Dropdowns!$A$1:$B$8, 2, 0), 0)</f>
        <v>0</v>
      </c>
      <c r="H89" s="9"/>
      <c r="I89" s="9"/>
      <c r="J89" s="9"/>
      <c r="K89" s="10"/>
    </row>
    <row r="90" spans="1:11" ht="15" thickBot="1" x14ac:dyDescent="0.25">
      <c r="A90" s="13">
        <v>73</v>
      </c>
      <c r="B90" s="11"/>
      <c r="C90" s="12"/>
      <c r="D90" s="18" t="s">
        <v>17</v>
      </c>
      <c r="E90" s="18" t="s">
        <v>17</v>
      </c>
      <c r="F90" s="17">
        <f>IFERROR(C90*VLOOKUP(D90, Dropdowns!$A$1:$B$8, 2, 0), 0)</f>
        <v>0</v>
      </c>
      <c r="H90" s="9"/>
      <c r="I90" s="9"/>
      <c r="J90" s="9"/>
      <c r="K90" s="10"/>
    </row>
    <row r="91" spans="1:11" ht="15" thickBot="1" x14ac:dyDescent="0.25">
      <c r="A91" s="13">
        <v>74</v>
      </c>
      <c r="B91" s="11"/>
      <c r="C91" s="12"/>
      <c r="D91" s="18" t="s">
        <v>17</v>
      </c>
      <c r="E91" s="18" t="s">
        <v>17</v>
      </c>
      <c r="F91" s="17">
        <f>IFERROR(C91*VLOOKUP(D91, Dropdowns!$A$1:$B$8, 2, 0), 0)</f>
        <v>0</v>
      </c>
      <c r="H91" s="9"/>
      <c r="I91" s="9"/>
      <c r="J91" s="9"/>
      <c r="K91" s="10"/>
    </row>
    <row r="92" spans="1:11" ht="15" thickBot="1" x14ac:dyDescent="0.25">
      <c r="A92" s="13">
        <v>75</v>
      </c>
      <c r="B92" s="11"/>
      <c r="C92" s="12"/>
      <c r="D92" s="18" t="s">
        <v>17</v>
      </c>
      <c r="E92" s="18" t="s">
        <v>17</v>
      </c>
      <c r="F92" s="17">
        <f>IFERROR(C92*VLOOKUP(D92, Dropdowns!$A$1:$B$8, 2, 0), 0)</f>
        <v>0</v>
      </c>
      <c r="H92" s="9"/>
      <c r="I92" s="9"/>
      <c r="J92" s="9"/>
      <c r="K92" s="10"/>
    </row>
    <row r="93" spans="1:11" ht="15" thickBot="1" x14ac:dyDescent="0.25">
      <c r="A93" s="13">
        <v>76</v>
      </c>
      <c r="B93" s="11"/>
      <c r="C93" s="12"/>
      <c r="D93" s="18" t="s">
        <v>17</v>
      </c>
      <c r="E93" s="18" t="s">
        <v>17</v>
      </c>
      <c r="F93" s="17">
        <f>IFERROR(C93*VLOOKUP(D93, Dropdowns!$A$1:$B$8, 2, 0), 0)</f>
        <v>0</v>
      </c>
      <c r="H93" s="9"/>
      <c r="I93" s="9"/>
      <c r="J93" s="9"/>
      <c r="K93" s="10"/>
    </row>
    <row r="94" spans="1:11" ht="15" thickBot="1" x14ac:dyDescent="0.25">
      <c r="A94" s="13">
        <v>77</v>
      </c>
      <c r="B94" s="11"/>
      <c r="C94" s="12"/>
      <c r="D94" s="18" t="s">
        <v>17</v>
      </c>
      <c r="E94" s="18" t="s">
        <v>17</v>
      </c>
      <c r="F94" s="17">
        <f>IFERROR(C94*VLOOKUP(D94, Dropdowns!$A$1:$B$8, 2, 0), 0)</f>
        <v>0</v>
      </c>
      <c r="H94" s="9"/>
      <c r="I94" s="9"/>
      <c r="J94" s="9"/>
      <c r="K94" s="10"/>
    </row>
    <row r="95" spans="1:11" ht="15" thickBot="1" x14ac:dyDescent="0.25">
      <c r="A95" s="13">
        <v>78</v>
      </c>
      <c r="B95" s="11"/>
      <c r="C95" s="12"/>
      <c r="D95" s="18" t="s">
        <v>17</v>
      </c>
      <c r="E95" s="18" t="s">
        <v>17</v>
      </c>
      <c r="F95" s="17">
        <f>IFERROR(C95*VLOOKUP(D95, Dropdowns!$A$1:$B$8, 2, 0), 0)</f>
        <v>0</v>
      </c>
      <c r="H95" s="9"/>
      <c r="I95" s="9"/>
      <c r="J95" s="9"/>
      <c r="K95" s="10"/>
    </row>
    <row r="96" spans="1:11" ht="15" thickBot="1" x14ac:dyDescent="0.25">
      <c r="A96" s="13">
        <v>79</v>
      </c>
      <c r="B96" s="11"/>
      <c r="C96" s="12"/>
      <c r="D96" s="18" t="s">
        <v>17</v>
      </c>
      <c r="E96" s="18" t="s">
        <v>17</v>
      </c>
      <c r="F96" s="17">
        <f>IFERROR(C96*VLOOKUP(D96, Dropdowns!$A$1:$B$8, 2, 0), 0)</f>
        <v>0</v>
      </c>
      <c r="H96" s="9"/>
      <c r="I96" s="9"/>
      <c r="J96" s="9"/>
      <c r="K96" s="10"/>
    </row>
    <row r="97" spans="1:11" ht="15" thickBot="1" x14ac:dyDescent="0.25">
      <c r="A97" s="13">
        <v>80</v>
      </c>
      <c r="B97" s="11"/>
      <c r="C97" s="12"/>
      <c r="D97" s="18" t="s">
        <v>17</v>
      </c>
      <c r="E97" s="18" t="s">
        <v>17</v>
      </c>
      <c r="F97" s="17">
        <f>IFERROR(C97*VLOOKUP(D97, Dropdowns!$A$1:$B$8, 2, 0), 0)</f>
        <v>0</v>
      </c>
      <c r="H97" s="9"/>
      <c r="I97" s="9"/>
      <c r="J97" s="9"/>
      <c r="K97" s="10"/>
    </row>
    <row r="98" spans="1:11" ht="15" thickBot="1" x14ac:dyDescent="0.25">
      <c r="A98" s="13">
        <v>81</v>
      </c>
      <c r="B98" s="11"/>
      <c r="C98" s="12"/>
      <c r="D98" s="18" t="s">
        <v>17</v>
      </c>
      <c r="E98" s="18" t="s">
        <v>17</v>
      </c>
      <c r="F98" s="17">
        <f>IFERROR(C98*VLOOKUP(D98, Dropdowns!$A$1:$B$8, 2, 0), 0)</f>
        <v>0</v>
      </c>
      <c r="H98" s="9"/>
      <c r="I98" s="9"/>
      <c r="J98" s="9"/>
      <c r="K98" s="10"/>
    </row>
    <row r="99" spans="1:11" ht="15" thickBot="1" x14ac:dyDescent="0.25">
      <c r="A99" s="13">
        <v>82</v>
      </c>
      <c r="B99" s="11"/>
      <c r="C99" s="12"/>
      <c r="D99" s="18" t="s">
        <v>17</v>
      </c>
      <c r="E99" s="18" t="s">
        <v>17</v>
      </c>
      <c r="F99" s="17">
        <f>IFERROR(C99*VLOOKUP(D99, Dropdowns!$A$1:$B$8, 2, 0), 0)</f>
        <v>0</v>
      </c>
      <c r="H99" s="9"/>
      <c r="I99" s="9"/>
      <c r="J99" s="9"/>
      <c r="K99" s="10"/>
    </row>
    <row r="100" spans="1:11" ht="15" thickBot="1" x14ac:dyDescent="0.25">
      <c r="A100" s="13">
        <v>83</v>
      </c>
      <c r="B100" s="11"/>
      <c r="C100" s="12"/>
      <c r="D100" s="18" t="s">
        <v>17</v>
      </c>
      <c r="E100" s="18" t="s">
        <v>17</v>
      </c>
      <c r="F100" s="17">
        <f>IFERROR(C100*VLOOKUP(D100, Dropdowns!$A$1:$B$8, 2, 0), 0)</f>
        <v>0</v>
      </c>
      <c r="H100" s="9"/>
      <c r="I100" s="9"/>
      <c r="J100" s="9"/>
      <c r="K100" s="10"/>
    </row>
    <row r="101" spans="1:11" ht="15" thickBot="1" x14ac:dyDescent="0.25">
      <c r="A101" s="13">
        <v>84</v>
      </c>
      <c r="B101" s="11"/>
      <c r="C101" s="12"/>
      <c r="D101" s="18" t="s">
        <v>17</v>
      </c>
      <c r="E101" s="18" t="s">
        <v>17</v>
      </c>
      <c r="F101" s="17">
        <f>IFERROR(C101*VLOOKUP(D101, Dropdowns!$A$1:$B$8, 2, 0), 0)</f>
        <v>0</v>
      </c>
      <c r="H101" s="9"/>
      <c r="I101" s="9"/>
      <c r="J101" s="9"/>
      <c r="K101" s="10"/>
    </row>
    <row r="102" spans="1:11" ht="15" thickBot="1" x14ac:dyDescent="0.25">
      <c r="A102" s="13">
        <v>85</v>
      </c>
      <c r="B102" s="11"/>
      <c r="C102" s="12"/>
      <c r="D102" s="18" t="s">
        <v>17</v>
      </c>
      <c r="E102" s="18" t="s">
        <v>17</v>
      </c>
      <c r="F102" s="17">
        <f>IFERROR(C102*VLOOKUP(D102, Dropdowns!$A$1:$B$8, 2, 0), 0)</f>
        <v>0</v>
      </c>
      <c r="H102" s="9"/>
      <c r="I102" s="9"/>
      <c r="J102" s="9"/>
      <c r="K102" s="10"/>
    </row>
    <row r="103" spans="1:11" ht="15" thickBot="1" x14ac:dyDescent="0.25">
      <c r="A103" s="13">
        <v>86</v>
      </c>
      <c r="B103" s="11"/>
      <c r="C103" s="12"/>
      <c r="D103" s="18" t="s">
        <v>17</v>
      </c>
      <c r="E103" s="18" t="s">
        <v>17</v>
      </c>
      <c r="F103" s="17">
        <f>IFERROR(C103*VLOOKUP(D103, Dropdowns!$A$1:$B$8, 2, 0), 0)</f>
        <v>0</v>
      </c>
      <c r="H103" s="9"/>
      <c r="I103" s="9"/>
      <c r="J103" s="9"/>
      <c r="K103" s="10"/>
    </row>
    <row r="104" spans="1:11" ht="15" thickBot="1" x14ac:dyDescent="0.25">
      <c r="A104" s="13">
        <v>87</v>
      </c>
      <c r="B104" s="11"/>
      <c r="C104" s="12"/>
      <c r="D104" s="18" t="s">
        <v>17</v>
      </c>
      <c r="E104" s="18" t="s">
        <v>17</v>
      </c>
      <c r="F104" s="17">
        <f>IFERROR(C104*VLOOKUP(D104, Dropdowns!$A$1:$B$8, 2, 0), 0)</f>
        <v>0</v>
      </c>
      <c r="H104" s="9"/>
      <c r="I104" s="9"/>
      <c r="J104" s="9"/>
      <c r="K104" s="10"/>
    </row>
    <row r="105" spans="1:11" ht="15" thickBot="1" x14ac:dyDescent="0.25">
      <c r="A105" s="13">
        <v>88</v>
      </c>
      <c r="B105" s="11"/>
      <c r="C105" s="12"/>
      <c r="D105" s="18" t="s">
        <v>17</v>
      </c>
      <c r="E105" s="18" t="s">
        <v>17</v>
      </c>
      <c r="F105" s="17">
        <f>IFERROR(C105*VLOOKUP(D105, Dropdowns!$A$1:$B$8, 2, 0), 0)</f>
        <v>0</v>
      </c>
      <c r="H105" s="9"/>
      <c r="I105" s="9"/>
      <c r="J105" s="9"/>
      <c r="K105" s="10"/>
    </row>
    <row r="106" spans="1:11" ht="15" thickBot="1" x14ac:dyDescent="0.25">
      <c r="A106" s="13">
        <v>89</v>
      </c>
      <c r="B106" s="11"/>
      <c r="C106" s="12"/>
      <c r="D106" s="18" t="s">
        <v>17</v>
      </c>
      <c r="E106" s="18" t="s">
        <v>17</v>
      </c>
      <c r="F106" s="17">
        <f>IFERROR(C106*VLOOKUP(D106, Dropdowns!$A$1:$B$8, 2, 0), 0)</f>
        <v>0</v>
      </c>
      <c r="H106" s="9"/>
      <c r="I106" s="9"/>
      <c r="J106" s="9"/>
      <c r="K106" s="10"/>
    </row>
    <row r="107" spans="1:11" ht="15" thickBot="1" x14ac:dyDescent="0.25">
      <c r="A107" s="13">
        <v>90</v>
      </c>
      <c r="B107" s="11"/>
      <c r="C107" s="12"/>
      <c r="D107" s="18" t="s">
        <v>17</v>
      </c>
      <c r="E107" s="18" t="s">
        <v>17</v>
      </c>
      <c r="F107" s="17">
        <f>IFERROR(C107*VLOOKUP(D107, Dropdowns!$A$1:$B$8, 2, 0), 0)</f>
        <v>0</v>
      </c>
      <c r="H107" s="9"/>
      <c r="I107" s="9"/>
      <c r="J107" s="9"/>
      <c r="K107" s="10"/>
    </row>
    <row r="108" spans="1:11" ht="15" thickBot="1" x14ac:dyDescent="0.25">
      <c r="A108" s="13">
        <v>91</v>
      </c>
      <c r="B108" s="11"/>
      <c r="C108" s="12"/>
      <c r="D108" s="18" t="s">
        <v>17</v>
      </c>
      <c r="E108" s="18" t="s">
        <v>17</v>
      </c>
      <c r="F108" s="17">
        <f>IFERROR(C108*VLOOKUP(D108, Dropdowns!$A$1:$B$8, 2, 0), 0)</f>
        <v>0</v>
      </c>
      <c r="H108" s="9"/>
      <c r="I108" s="9"/>
      <c r="J108" s="9"/>
      <c r="K108" s="10"/>
    </row>
    <row r="109" spans="1:11" ht="15" thickBot="1" x14ac:dyDescent="0.25">
      <c r="A109" s="13">
        <v>92</v>
      </c>
      <c r="B109" s="11"/>
      <c r="C109" s="12"/>
      <c r="D109" s="18" t="s">
        <v>17</v>
      </c>
      <c r="E109" s="18" t="s">
        <v>17</v>
      </c>
      <c r="F109" s="17">
        <f>IFERROR(C109*VLOOKUP(D109, Dropdowns!$A$1:$B$8, 2, 0), 0)</f>
        <v>0</v>
      </c>
      <c r="H109" s="9"/>
      <c r="I109" s="9"/>
      <c r="J109" s="9"/>
      <c r="K109" s="10"/>
    </row>
    <row r="110" spans="1:11" ht="15" thickBot="1" x14ac:dyDescent="0.25">
      <c r="A110" s="13">
        <v>93</v>
      </c>
      <c r="B110" s="11"/>
      <c r="C110" s="12"/>
      <c r="D110" s="18" t="s">
        <v>17</v>
      </c>
      <c r="E110" s="18" t="s">
        <v>17</v>
      </c>
      <c r="F110" s="17">
        <f>IFERROR(C110*VLOOKUP(D110, Dropdowns!$A$1:$B$8, 2, 0), 0)</f>
        <v>0</v>
      </c>
      <c r="H110" s="9"/>
      <c r="I110" s="9"/>
      <c r="J110" s="9"/>
      <c r="K110" s="10"/>
    </row>
    <row r="111" spans="1:11" ht="15" thickBot="1" x14ac:dyDescent="0.25">
      <c r="A111" s="13">
        <v>94</v>
      </c>
      <c r="B111" s="11"/>
      <c r="C111" s="12"/>
      <c r="D111" s="18" t="s">
        <v>17</v>
      </c>
      <c r="E111" s="18" t="s">
        <v>17</v>
      </c>
      <c r="F111" s="17">
        <f>IFERROR(C111*VLOOKUP(D111, Dropdowns!$A$1:$B$8, 2, 0), 0)</f>
        <v>0</v>
      </c>
      <c r="H111" s="9"/>
      <c r="I111" s="9"/>
      <c r="J111" s="9"/>
      <c r="K111" s="10"/>
    </row>
    <row r="112" spans="1:11" ht="15" thickBot="1" x14ac:dyDescent="0.25">
      <c r="A112" s="13">
        <v>95</v>
      </c>
      <c r="B112" s="11"/>
      <c r="C112" s="12"/>
      <c r="D112" s="18" t="s">
        <v>17</v>
      </c>
      <c r="E112" s="18" t="s">
        <v>17</v>
      </c>
      <c r="F112" s="17">
        <f>IFERROR(C112*VLOOKUP(D112, Dropdowns!$A$1:$B$8, 2, 0), 0)</f>
        <v>0</v>
      </c>
      <c r="H112" s="9"/>
      <c r="I112" s="9"/>
      <c r="J112" s="9"/>
      <c r="K112" s="10"/>
    </row>
    <row r="113" spans="1:11" ht="15" thickBot="1" x14ac:dyDescent="0.25">
      <c r="A113" s="13">
        <v>96</v>
      </c>
      <c r="B113" s="11"/>
      <c r="C113" s="12"/>
      <c r="D113" s="18" t="s">
        <v>17</v>
      </c>
      <c r="E113" s="18" t="s">
        <v>17</v>
      </c>
      <c r="F113" s="17">
        <f>IFERROR(C113*VLOOKUP(D113, Dropdowns!$A$1:$B$8, 2, 0), 0)</f>
        <v>0</v>
      </c>
      <c r="H113" s="9"/>
      <c r="I113" s="9"/>
      <c r="J113" s="9"/>
      <c r="K113" s="10"/>
    </row>
    <row r="114" spans="1:11" ht="15" thickBot="1" x14ac:dyDescent="0.25">
      <c r="A114" s="13">
        <v>97</v>
      </c>
      <c r="B114" s="11"/>
      <c r="C114" s="12"/>
      <c r="D114" s="18" t="s">
        <v>17</v>
      </c>
      <c r="E114" s="18" t="s">
        <v>17</v>
      </c>
      <c r="F114" s="17">
        <f>IFERROR(C114*VLOOKUP(D114, Dropdowns!$A$1:$B$8, 2, 0), 0)</f>
        <v>0</v>
      </c>
      <c r="H114" s="9"/>
      <c r="I114" s="9"/>
      <c r="J114" s="9"/>
      <c r="K114" s="10"/>
    </row>
    <row r="115" spans="1:11" ht="15" thickBot="1" x14ac:dyDescent="0.25">
      <c r="A115" s="13">
        <v>98</v>
      </c>
      <c r="B115" s="11"/>
      <c r="C115" s="12"/>
      <c r="D115" s="18" t="s">
        <v>17</v>
      </c>
      <c r="E115" s="18" t="s">
        <v>17</v>
      </c>
      <c r="F115" s="17">
        <f>IFERROR(C115*VLOOKUP(D115, Dropdowns!$A$1:$B$8, 2, 0), 0)</f>
        <v>0</v>
      </c>
      <c r="H115" s="9"/>
      <c r="I115" s="9"/>
      <c r="J115" s="9"/>
      <c r="K115" s="10"/>
    </row>
    <row r="116" spans="1:11" ht="15" thickBot="1" x14ac:dyDescent="0.25">
      <c r="A116" s="13">
        <v>99</v>
      </c>
      <c r="B116" s="11"/>
      <c r="C116" s="12"/>
      <c r="D116" s="18" t="s">
        <v>17</v>
      </c>
      <c r="E116" s="18" t="s">
        <v>17</v>
      </c>
      <c r="F116" s="17">
        <f>IFERROR(C116*VLOOKUP(D116, Dropdowns!$A$1:$B$8, 2, 0), 0)</f>
        <v>0</v>
      </c>
      <c r="H116" s="9"/>
      <c r="I116" s="9"/>
      <c r="J116" s="9"/>
      <c r="K116" s="10"/>
    </row>
    <row r="117" spans="1:11" ht="15" thickBot="1" x14ac:dyDescent="0.25">
      <c r="A117" s="13">
        <v>100</v>
      </c>
      <c r="B117" s="11"/>
      <c r="C117" s="12"/>
      <c r="D117" s="18" t="s">
        <v>17</v>
      </c>
      <c r="E117" s="18" t="s">
        <v>17</v>
      </c>
      <c r="F117" s="17">
        <f>IFERROR(C117*VLOOKUP(D117, Dropdowns!$A$1:$B$8, 2, 0), 0)</f>
        <v>0</v>
      </c>
      <c r="H117" s="9"/>
      <c r="I117" s="9"/>
      <c r="J117" s="9"/>
      <c r="K117" s="10"/>
    </row>
    <row r="118" spans="1:11" x14ac:dyDescent="0.2">
      <c r="F118" s="10"/>
      <c r="G118" s="9"/>
      <c r="H118" s="9"/>
      <c r="I118" s="9"/>
      <c r="J118" s="9"/>
      <c r="K118" s="10"/>
    </row>
    <row r="119" spans="1:11" x14ac:dyDescent="0.2">
      <c r="F119" s="10"/>
      <c r="G119" s="10"/>
      <c r="H119" s="10"/>
      <c r="I119" s="10"/>
      <c r="J119" s="10"/>
      <c r="K119" s="10"/>
    </row>
    <row r="120" spans="1:11" x14ac:dyDescent="0.2"/>
    <row r="121" spans="1:11" x14ac:dyDescent="0.2"/>
    <row r="122" spans="1:11" x14ac:dyDescent="0.2"/>
    <row r="123" spans="1:11" x14ac:dyDescent="0.2"/>
    <row r="124" spans="1:11" x14ac:dyDescent="0.2"/>
    <row r="125" spans="1:11" x14ac:dyDescent="0.2"/>
    <row r="126" spans="1:11" x14ac:dyDescent="0.2"/>
    <row r="127" spans="1:11" x14ac:dyDescent="0.2"/>
    <row r="128" spans="1:11" x14ac:dyDescent="0.2"/>
    <row r="129" x14ac:dyDescent="0.2"/>
  </sheetData>
  <autoFilter ref="B17:F117" xr:uid="{C100EFFD-A5CA-4878-BB41-C0B5CAD2B775}">
    <sortState xmlns:xlrd2="http://schemas.microsoft.com/office/spreadsheetml/2017/richdata2" ref="B18:F117">
      <sortCondition descending="1" ref="F17:F117"/>
    </sortState>
  </autoFilter>
  <mergeCells count="1">
    <mergeCell ref="B4:G7"/>
  </mergeCells>
  <conditionalFormatting sqref="G9:G14">
    <cfRule type="colorScale" priority="2">
      <colorScale>
        <cfvo type="min"/>
        <cfvo type="max"/>
        <color rgb="FFFCFCFF"/>
        <color rgb="FF1071B6"/>
      </colorScale>
    </cfRule>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D8EAF44-2B36-4626-B281-1F26673CBDC4}">
          <x14:formula1>
            <xm:f>Dropdowns!$A$10:$A$16</xm:f>
          </x14:formula1>
          <xm:sqref>E18:E117</xm:sqref>
        </x14:dataValidation>
        <x14:dataValidation type="list" allowBlank="1" showInputMessage="1" showErrorMessage="1" xr:uid="{C3ECFBBC-5B6A-4229-B0C5-F3DCF1CD17D5}">
          <x14:formula1>
            <xm:f>Dropdowns!$A$1:$A$8</xm:f>
          </x14:formula1>
          <xm:sqref>D18:D117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FFDD9-4663-4EAF-ACF2-ADCF89C76E66}">
  <dimension ref="A1:N129"/>
  <sheetViews>
    <sheetView workbookViewId="0">
      <pane ySplit="1" topLeftCell="A2" activePane="bottomLeft" state="frozen"/>
      <selection pane="bottomLeft" activeCell="A2" sqref="A2"/>
    </sheetView>
  </sheetViews>
  <sheetFormatPr defaultColWidth="0" defaultRowHeight="14.25" zeroHeight="1" x14ac:dyDescent="0.2"/>
  <cols>
    <col min="1" max="1" width="6.140625" style="5" customWidth="1"/>
    <col min="2" max="2" width="31.5703125" style="5" customWidth="1"/>
    <col min="3" max="3" width="14.5703125" style="5" bestFit="1" customWidth="1"/>
    <col min="4" max="4" width="17.42578125" style="5" bestFit="1" customWidth="1"/>
    <col min="5" max="5" width="16.28515625" style="5" bestFit="1" customWidth="1"/>
    <col min="6" max="6" width="21.28515625" style="5" bestFit="1" customWidth="1"/>
    <col min="7" max="7" width="13.5703125" style="5" customWidth="1"/>
    <col min="8" max="8" width="9.140625" style="5" customWidth="1"/>
    <col min="9" max="9" width="10.85546875" style="5" bestFit="1" customWidth="1"/>
    <col min="10" max="10" width="9.140625" style="5" customWidth="1"/>
    <col min="11" max="11" width="9.140625" style="5" hidden="1" customWidth="1"/>
    <col min="12" max="12" width="26.7109375" style="5" hidden="1" customWidth="1"/>
    <col min="13" max="13" width="9.42578125" style="5" hidden="1" customWidth="1"/>
    <col min="14" max="14" width="10" style="5" hidden="1" customWidth="1"/>
    <col min="15" max="16384" width="9.140625" style="5" hidden="1"/>
  </cols>
  <sheetData>
    <row r="1" spans="1:12" s="2" customFormat="1" ht="32.25" customHeight="1" x14ac:dyDescent="0.2">
      <c r="A1" s="1" t="s">
        <v>46</v>
      </c>
    </row>
    <row r="2" spans="1:12" x14ac:dyDescent="0.2">
      <c r="A2" s="10"/>
      <c r="B2" s="10"/>
      <c r="C2" s="10"/>
      <c r="D2" s="10"/>
      <c r="E2" s="10"/>
      <c r="F2" s="10"/>
      <c r="G2" s="10"/>
      <c r="H2" s="10"/>
      <c r="I2" s="10"/>
    </row>
    <row r="3" spans="1:12" s="24" customFormat="1" ht="21" customHeight="1" x14ac:dyDescent="0.25">
      <c r="A3" s="23"/>
      <c r="B3" s="25" t="s">
        <v>78</v>
      </c>
      <c r="C3" s="9"/>
      <c r="D3" s="9"/>
      <c r="E3" s="9"/>
      <c r="F3" s="9"/>
      <c r="G3" s="9"/>
      <c r="H3" s="9"/>
      <c r="I3" s="9"/>
    </row>
    <row r="4" spans="1:12" ht="15" customHeight="1" x14ac:dyDescent="0.2">
      <c r="A4" s="10"/>
      <c r="B4" s="58" t="s">
        <v>63</v>
      </c>
      <c r="C4" s="58"/>
      <c r="D4" s="58"/>
      <c r="E4" s="58"/>
      <c r="F4" s="58"/>
      <c r="G4" s="58"/>
      <c r="H4" s="22"/>
      <c r="I4" s="22"/>
    </row>
    <row r="5" spans="1:12" ht="15" customHeight="1" x14ac:dyDescent="0.2">
      <c r="A5" s="10"/>
      <c r="B5" s="58"/>
      <c r="C5" s="58"/>
      <c r="D5" s="58"/>
      <c r="E5" s="58"/>
      <c r="F5" s="58"/>
      <c r="G5" s="58"/>
      <c r="H5" s="22"/>
      <c r="I5" s="22"/>
    </row>
    <row r="6" spans="1:12" ht="15" customHeight="1" x14ac:dyDescent="0.2">
      <c r="A6" s="10"/>
      <c r="B6" s="58"/>
      <c r="C6" s="58"/>
      <c r="D6" s="58"/>
      <c r="E6" s="58"/>
      <c r="F6" s="58"/>
      <c r="G6" s="58"/>
      <c r="H6" s="22"/>
      <c r="I6" s="22"/>
    </row>
    <row r="7" spans="1:12" ht="15" customHeight="1" x14ac:dyDescent="0.2">
      <c r="A7" s="10"/>
      <c r="B7" s="58"/>
      <c r="C7" s="58"/>
      <c r="D7" s="58"/>
      <c r="E7" s="58"/>
      <c r="F7" s="58"/>
      <c r="G7" s="58"/>
      <c r="H7" s="22"/>
      <c r="I7" s="22"/>
    </row>
    <row r="8" spans="1:12" x14ac:dyDescent="0.2">
      <c r="B8" s="15" t="s">
        <v>19</v>
      </c>
      <c r="C8" s="8" t="s">
        <v>8</v>
      </c>
      <c r="D8" s="8" t="s">
        <v>6</v>
      </c>
      <c r="E8" s="8" t="s">
        <v>21</v>
      </c>
      <c r="F8" s="8" t="s">
        <v>0</v>
      </c>
      <c r="G8" s="8" t="s">
        <v>45</v>
      </c>
      <c r="H8" s="10"/>
      <c r="I8" s="4"/>
      <c r="J8" s="10"/>
      <c r="K8" s="10"/>
      <c r="L8" s="10"/>
    </row>
    <row r="9" spans="1:12" x14ac:dyDescent="0.2">
      <c r="B9" s="5" t="s">
        <v>43</v>
      </c>
      <c r="C9" s="16">
        <f>D9/12</f>
        <v>1600</v>
      </c>
      <c r="D9" s="16">
        <f t="shared" ref="D9:D14" si="0">SUMIF($E$18:$E$117, $B9, $F$18:$F$117)</f>
        <v>19200</v>
      </c>
      <c r="E9" s="19">
        <f>IFERROR(D9/$D$15, 0)</f>
        <v>0.2101714210653064</v>
      </c>
      <c r="F9" s="19">
        <v>0.2</v>
      </c>
      <c r="G9" s="19">
        <f>E9-F9</f>
        <v>1.0171421065306385E-2</v>
      </c>
      <c r="I9" s="4"/>
      <c r="J9" s="10"/>
      <c r="K9" s="10"/>
    </row>
    <row r="10" spans="1:12" x14ac:dyDescent="0.2">
      <c r="B10" s="5" t="s">
        <v>5</v>
      </c>
      <c r="C10" s="16">
        <f t="shared" ref="C10:C13" si="1">D10/12</f>
        <v>2490</v>
      </c>
      <c r="D10" s="16">
        <f t="shared" si="0"/>
        <v>29880</v>
      </c>
      <c r="E10" s="19">
        <f t="shared" ref="E10:E14" si="2">IFERROR(D10/$D$15, 0)</f>
        <v>0.32707927403288306</v>
      </c>
      <c r="F10" s="19">
        <v>0.3</v>
      </c>
      <c r="G10" s="19">
        <f t="shared" ref="G10:G14" si="3">E10-F10</f>
        <v>2.7079274032883072E-2</v>
      </c>
      <c r="I10" s="4"/>
      <c r="J10" s="10"/>
      <c r="K10" s="10"/>
    </row>
    <row r="11" spans="1:12" x14ac:dyDescent="0.2">
      <c r="B11" s="5" t="s">
        <v>2</v>
      </c>
      <c r="C11" s="16">
        <f t="shared" si="1"/>
        <v>1025.3333333333333</v>
      </c>
      <c r="D11" s="16">
        <f t="shared" si="0"/>
        <v>12304</v>
      </c>
      <c r="E11" s="19">
        <f t="shared" si="2"/>
        <v>0.13468485233268385</v>
      </c>
      <c r="F11" s="19">
        <v>0.1</v>
      </c>
      <c r="G11" s="19">
        <f t="shared" si="3"/>
        <v>3.4684852332683841E-2</v>
      </c>
      <c r="I11" s="3"/>
      <c r="J11" s="10"/>
      <c r="K11" s="10"/>
    </row>
    <row r="12" spans="1:12" x14ac:dyDescent="0.2">
      <c r="B12" s="5" t="s">
        <v>3</v>
      </c>
      <c r="C12" s="16">
        <f t="shared" si="1"/>
        <v>350</v>
      </c>
      <c r="D12" s="16">
        <f t="shared" si="0"/>
        <v>4200</v>
      </c>
      <c r="E12" s="19">
        <f t="shared" si="2"/>
        <v>4.5974998358035771E-2</v>
      </c>
      <c r="F12" s="19">
        <v>0.1</v>
      </c>
      <c r="G12" s="19">
        <f t="shared" si="3"/>
        <v>-5.4025001641964235E-2</v>
      </c>
      <c r="I12" s="4"/>
      <c r="J12" s="10"/>
      <c r="K12" s="10"/>
    </row>
    <row r="13" spans="1:12" x14ac:dyDescent="0.2">
      <c r="B13" s="5" t="s">
        <v>4</v>
      </c>
      <c r="C13" s="16">
        <f t="shared" si="1"/>
        <v>1144.1666666666667</v>
      </c>
      <c r="D13" s="16">
        <f t="shared" si="0"/>
        <v>13730</v>
      </c>
      <c r="E13" s="19">
        <f t="shared" si="2"/>
        <v>0.15029445891805504</v>
      </c>
      <c r="F13" s="19">
        <v>0.2</v>
      </c>
      <c r="G13" s="19">
        <f t="shared" si="3"/>
        <v>-4.9705541081944971E-2</v>
      </c>
      <c r="H13" s="10"/>
      <c r="I13" s="3"/>
      <c r="J13" s="10"/>
      <c r="K13" s="10"/>
    </row>
    <row r="14" spans="1:12" x14ac:dyDescent="0.2">
      <c r="B14" s="5" t="s">
        <v>18</v>
      </c>
      <c r="C14" s="16">
        <f>D14/12</f>
        <v>1003.3333333333334</v>
      </c>
      <c r="D14" s="16">
        <f t="shared" si="0"/>
        <v>12040</v>
      </c>
      <c r="E14" s="19">
        <f t="shared" si="2"/>
        <v>0.13179499529303587</v>
      </c>
      <c r="F14" s="19">
        <v>0.1</v>
      </c>
      <c r="G14" s="19">
        <f t="shared" si="3"/>
        <v>3.1794995293035866E-2</v>
      </c>
      <c r="I14" s="4"/>
      <c r="J14" s="10"/>
      <c r="K14" s="10"/>
    </row>
    <row r="15" spans="1:12" ht="15" thickBot="1" x14ac:dyDescent="0.25">
      <c r="B15" s="6" t="s">
        <v>7</v>
      </c>
      <c r="C15" s="21">
        <f>SUM(C9:C14)</f>
        <v>7612.833333333333</v>
      </c>
      <c r="D15" s="21">
        <f>SUM(D9:D14)</f>
        <v>91354</v>
      </c>
      <c r="E15" s="20">
        <f>SUM(E9:E14)</f>
        <v>0.99999999999999989</v>
      </c>
      <c r="F15" s="20">
        <f>SUM(F9:F14)</f>
        <v>0.99999999999999989</v>
      </c>
      <c r="G15" s="20">
        <f>SUM(G9:G14)</f>
        <v>0</v>
      </c>
      <c r="H15" s="10"/>
      <c r="I15" s="3"/>
      <c r="J15" s="10"/>
      <c r="K15" s="10"/>
    </row>
    <row r="16" spans="1:12" ht="15" thickTop="1" x14ac:dyDescent="0.2">
      <c r="G16" s="10"/>
      <c r="H16" s="10"/>
      <c r="I16" s="4"/>
      <c r="J16" s="10"/>
      <c r="K16" s="10"/>
    </row>
    <row r="17" spans="1:14" ht="14.25" customHeight="1" thickBot="1" x14ac:dyDescent="0.25">
      <c r="B17" s="7" t="s">
        <v>10</v>
      </c>
      <c r="C17" s="7" t="s">
        <v>22</v>
      </c>
      <c r="D17" s="7" t="s">
        <v>9</v>
      </c>
      <c r="E17" s="7" t="s">
        <v>1</v>
      </c>
      <c r="F17" s="30" t="s">
        <v>83</v>
      </c>
      <c r="G17" s="7" t="s">
        <v>54</v>
      </c>
      <c r="H17" s="14"/>
      <c r="I17" s="3"/>
      <c r="J17" s="14"/>
      <c r="K17" s="10"/>
    </row>
    <row r="18" spans="1:14" ht="15" thickBot="1" x14ac:dyDescent="0.25">
      <c r="A18" s="13">
        <v>1</v>
      </c>
      <c r="B18" s="11" t="s">
        <v>16</v>
      </c>
      <c r="C18" s="12">
        <v>2300</v>
      </c>
      <c r="D18" s="18" t="s">
        <v>8</v>
      </c>
      <c r="E18" s="18" t="s">
        <v>5</v>
      </c>
      <c r="F18" s="17">
        <f>IFERROR(C18*VLOOKUP(D18, Dropdowns!$A$1:$B$8, 2, 0), 0)</f>
        <v>27600</v>
      </c>
      <c r="H18" s="14"/>
      <c r="I18" s="4"/>
      <c r="J18" s="14"/>
      <c r="K18" s="10"/>
      <c r="M18" s="10"/>
      <c r="N18" s="10"/>
    </row>
    <row r="19" spans="1:14" ht="15" thickBot="1" x14ac:dyDescent="0.25">
      <c r="A19" s="13">
        <v>2</v>
      </c>
      <c r="B19" s="11" t="s">
        <v>24</v>
      </c>
      <c r="C19" s="28">
        <v>80</v>
      </c>
      <c r="D19" s="18" t="s">
        <v>12</v>
      </c>
      <c r="E19" s="18" t="s">
        <v>2</v>
      </c>
      <c r="F19" s="17">
        <f>IFERROR(C19*VLOOKUP(D19, Dropdowns!$A$1:$B$8, 2, 0), 0)</f>
        <v>4160</v>
      </c>
      <c r="G19" s="5" t="s">
        <v>64</v>
      </c>
      <c r="H19" s="14"/>
      <c r="I19" s="14"/>
      <c r="J19" s="14"/>
      <c r="K19" s="10"/>
      <c r="L19" s="10"/>
    </row>
    <row r="20" spans="1:14" ht="15" thickBot="1" x14ac:dyDescent="0.25">
      <c r="A20" s="13">
        <v>3</v>
      </c>
      <c r="B20" s="11" t="s">
        <v>23</v>
      </c>
      <c r="C20" s="29">
        <v>120</v>
      </c>
      <c r="D20" s="18" t="s">
        <v>12</v>
      </c>
      <c r="E20" s="18" t="s">
        <v>2</v>
      </c>
      <c r="F20" s="17">
        <f>IFERROR(C20*VLOOKUP(D20, Dropdowns!$A$1:$B$8, 2, 0), 0)</f>
        <v>6240</v>
      </c>
      <c r="G20" s="5" t="s">
        <v>71</v>
      </c>
      <c r="H20" s="14"/>
      <c r="I20" s="14"/>
      <c r="J20" s="14"/>
      <c r="K20" s="10"/>
      <c r="L20" s="10"/>
    </row>
    <row r="21" spans="1:14" ht="15" thickBot="1" x14ac:dyDescent="0.25">
      <c r="A21" s="13">
        <v>4</v>
      </c>
      <c r="B21" s="11" t="s">
        <v>36</v>
      </c>
      <c r="C21" s="28">
        <v>250</v>
      </c>
      <c r="D21" s="18" t="s">
        <v>8</v>
      </c>
      <c r="E21" s="18" t="s">
        <v>4</v>
      </c>
      <c r="F21" s="17">
        <f>IFERROR(C21*VLOOKUP(D21, Dropdowns!$A$1:$B$8, 2, 0), 0)</f>
        <v>3000</v>
      </c>
      <c r="G21" s="5" t="s">
        <v>70</v>
      </c>
      <c r="H21" s="14"/>
      <c r="I21" s="14"/>
      <c r="J21" s="14"/>
      <c r="K21" s="10"/>
      <c r="L21" s="10"/>
    </row>
    <row r="22" spans="1:14" ht="15" thickBot="1" x14ac:dyDescent="0.25">
      <c r="A22" s="13">
        <v>5</v>
      </c>
      <c r="B22" s="11" t="s">
        <v>52</v>
      </c>
      <c r="C22" s="29">
        <v>5000</v>
      </c>
      <c r="D22" s="18" t="s">
        <v>6</v>
      </c>
      <c r="E22" s="18" t="s">
        <v>4</v>
      </c>
      <c r="F22" s="17">
        <f>IFERROR(C22*VLOOKUP(D22, Dropdowns!$A$1:$B$8, 2, 0), 0)</f>
        <v>5000</v>
      </c>
      <c r="G22" s="5" t="s">
        <v>77</v>
      </c>
      <c r="H22" s="14"/>
      <c r="I22" s="14"/>
      <c r="J22" s="14"/>
      <c r="K22" s="10"/>
      <c r="L22" s="10"/>
    </row>
    <row r="23" spans="1:14" ht="15" thickBot="1" x14ac:dyDescent="0.25">
      <c r="A23" s="13">
        <v>6</v>
      </c>
      <c r="B23" s="11" t="s">
        <v>35</v>
      </c>
      <c r="C23" s="29">
        <v>400</v>
      </c>
      <c r="D23" s="18" t="s">
        <v>8</v>
      </c>
      <c r="E23" s="18" t="s">
        <v>18</v>
      </c>
      <c r="F23" s="17">
        <f>IFERROR(C23*VLOOKUP(D23, Dropdowns!$A$1:$B$8, 2, 0), 0)</f>
        <v>4800</v>
      </c>
      <c r="G23" s="5" t="s">
        <v>65</v>
      </c>
      <c r="H23" s="14"/>
      <c r="I23" s="14"/>
      <c r="J23" s="14"/>
      <c r="K23" s="10"/>
      <c r="L23" s="10"/>
    </row>
    <row r="24" spans="1:14" ht="15" thickBot="1" x14ac:dyDescent="0.25">
      <c r="A24" s="13">
        <v>7</v>
      </c>
      <c r="B24" s="11" t="s">
        <v>42</v>
      </c>
      <c r="C24" s="29">
        <v>400</v>
      </c>
      <c r="D24" s="18" t="s">
        <v>8</v>
      </c>
      <c r="E24" s="18" t="s">
        <v>43</v>
      </c>
      <c r="F24" s="17">
        <f>IFERROR(C24*VLOOKUP(D24, Dropdowns!$A$1:$B$8, 2, 0), 0)</f>
        <v>4800</v>
      </c>
      <c r="G24" s="5" t="s">
        <v>65</v>
      </c>
      <c r="H24" s="14"/>
      <c r="I24" s="14"/>
      <c r="J24" s="14"/>
      <c r="K24" s="10"/>
      <c r="L24" s="10"/>
    </row>
    <row r="25" spans="1:14" ht="15" thickBot="1" x14ac:dyDescent="0.25">
      <c r="A25" s="13">
        <v>8</v>
      </c>
      <c r="B25" s="11" t="s">
        <v>41</v>
      </c>
      <c r="C25" s="29">
        <v>300</v>
      </c>
      <c r="D25" s="18" t="s">
        <v>8</v>
      </c>
      <c r="E25" s="18" t="s">
        <v>43</v>
      </c>
      <c r="F25" s="17">
        <f>IFERROR(C25*VLOOKUP(D25, Dropdowns!$A$1:$B$8, 2, 0), 0)</f>
        <v>3600</v>
      </c>
      <c r="G25" s="5" t="s">
        <v>75</v>
      </c>
      <c r="H25" s="14"/>
      <c r="I25" s="14"/>
      <c r="J25" s="14"/>
      <c r="K25" s="10"/>
      <c r="L25" s="10"/>
    </row>
    <row r="26" spans="1:14" ht="15" thickBot="1" x14ac:dyDescent="0.25">
      <c r="A26" s="13">
        <v>9</v>
      </c>
      <c r="B26" s="11" t="s">
        <v>44</v>
      </c>
      <c r="C26" s="29">
        <v>300</v>
      </c>
      <c r="D26" s="18" t="s">
        <v>8</v>
      </c>
      <c r="E26" s="18" t="s">
        <v>43</v>
      </c>
      <c r="F26" s="17">
        <f>IFERROR(C26*VLOOKUP(D26, Dropdowns!$A$1:$B$8, 2, 0), 0)</f>
        <v>3600</v>
      </c>
      <c r="G26" s="5" t="s">
        <v>75</v>
      </c>
      <c r="H26" s="14"/>
      <c r="I26" s="14"/>
      <c r="J26" s="14"/>
      <c r="K26" s="10"/>
      <c r="L26" s="10"/>
    </row>
    <row r="27" spans="1:14" ht="15" thickBot="1" x14ac:dyDescent="0.25">
      <c r="A27" s="13">
        <v>10</v>
      </c>
      <c r="B27" s="11" t="s">
        <v>26</v>
      </c>
      <c r="C27" s="12">
        <v>12</v>
      </c>
      <c r="D27" s="26" t="s">
        <v>12</v>
      </c>
      <c r="E27" s="18" t="s">
        <v>2</v>
      </c>
      <c r="F27" s="17">
        <f>IFERROR(C27*VLOOKUP(D27, Dropdowns!$A$1:$B$8, 2, 0), 0)</f>
        <v>624</v>
      </c>
      <c r="G27" s="5" t="s">
        <v>73</v>
      </c>
      <c r="H27" s="14"/>
      <c r="I27" s="14"/>
      <c r="J27" s="14"/>
      <c r="K27" s="10"/>
      <c r="L27" s="10"/>
    </row>
    <row r="28" spans="1:14" ht="15" thickBot="1" x14ac:dyDescent="0.25">
      <c r="A28" s="13">
        <v>11</v>
      </c>
      <c r="B28" s="11" t="s">
        <v>18</v>
      </c>
      <c r="C28" s="12">
        <v>3000</v>
      </c>
      <c r="D28" s="18" t="s">
        <v>6</v>
      </c>
      <c r="E28" s="18" t="s">
        <v>18</v>
      </c>
      <c r="F28" s="17">
        <f>IFERROR(C28*VLOOKUP(D28, Dropdowns!$A$1:$B$8, 2, 0), 0)</f>
        <v>3000</v>
      </c>
      <c r="H28" s="14"/>
      <c r="I28" s="14"/>
      <c r="J28" s="14"/>
      <c r="K28" s="10"/>
      <c r="L28" s="10"/>
    </row>
    <row r="29" spans="1:14" ht="15" thickBot="1" x14ac:dyDescent="0.25">
      <c r="A29" s="13">
        <v>12</v>
      </c>
      <c r="B29" s="11" t="s">
        <v>38</v>
      </c>
      <c r="C29" s="28">
        <v>30</v>
      </c>
      <c r="D29" s="18" t="s">
        <v>12</v>
      </c>
      <c r="E29" s="18" t="s">
        <v>4</v>
      </c>
      <c r="F29" s="17">
        <f>IFERROR(C29*VLOOKUP(D29, Dropdowns!$A$1:$B$8, 2, 0), 0)</f>
        <v>1560</v>
      </c>
      <c r="G29" s="5" t="s">
        <v>74</v>
      </c>
      <c r="H29" s="14"/>
      <c r="I29" s="14"/>
      <c r="J29" s="14"/>
      <c r="K29" s="10"/>
      <c r="L29" s="10"/>
    </row>
    <row r="30" spans="1:14" ht="15" thickBot="1" x14ac:dyDescent="0.25">
      <c r="A30" s="13">
        <v>13</v>
      </c>
      <c r="B30" s="11" t="s">
        <v>39</v>
      </c>
      <c r="C30" s="29">
        <v>300</v>
      </c>
      <c r="D30" s="18" t="s">
        <v>8</v>
      </c>
      <c r="E30" s="18" t="s">
        <v>43</v>
      </c>
      <c r="F30" s="17">
        <f>IFERROR(C30*VLOOKUP(D30, Dropdowns!$A$1:$B$8, 2, 0), 0)</f>
        <v>3600</v>
      </c>
      <c r="G30" s="5" t="s">
        <v>65</v>
      </c>
      <c r="H30" s="9"/>
      <c r="I30" s="9"/>
      <c r="J30" s="9"/>
      <c r="K30" s="10"/>
      <c r="L30" s="10"/>
    </row>
    <row r="31" spans="1:14" ht="15" thickBot="1" x14ac:dyDescent="0.25">
      <c r="A31" s="13">
        <v>14</v>
      </c>
      <c r="B31" s="11" t="s">
        <v>40</v>
      </c>
      <c r="C31" s="29">
        <v>300</v>
      </c>
      <c r="D31" s="18" t="s">
        <v>8</v>
      </c>
      <c r="E31" s="18" t="s">
        <v>43</v>
      </c>
      <c r="F31" s="17">
        <f>IFERROR(C31*VLOOKUP(D31, Dropdowns!$A$1:$B$8, 2, 0), 0)</f>
        <v>3600</v>
      </c>
      <c r="G31" s="5" t="s">
        <v>65</v>
      </c>
      <c r="H31" s="9"/>
      <c r="I31" s="9"/>
      <c r="J31" s="9"/>
      <c r="K31" s="10"/>
      <c r="L31" s="10"/>
    </row>
    <row r="32" spans="1:14" ht="15" thickBot="1" x14ac:dyDescent="0.25">
      <c r="A32" s="13">
        <v>15</v>
      </c>
      <c r="B32" s="11" t="s">
        <v>37</v>
      </c>
      <c r="C32" s="12">
        <v>200</v>
      </c>
      <c r="D32" s="18" t="s">
        <v>8</v>
      </c>
      <c r="E32" s="18" t="s">
        <v>18</v>
      </c>
      <c r="F32" s="17">
        <f>IFERROR(C32*VLOOKUP(D32, Dropdowns!$A$1:$B$8, 2, 0), 0)</f>
        <v>2400</v>
      </c>
      <c r="H32" s="9"/>
      <c r="I32" s="9"/>
      <c r="J32" s="9"/>
      <c r="K32" s="10"/>
      <c r="L32" s="10"/>
    </row>
    <row r="33" spans="1:11" ht="15" thickBot="1" x14ac:dyDescent="0.25">
      <c r="A33" s="13">
        <v>16</v>
      </c>
      <c r="B33" s="11" t="s">
        <v>34</v>
      </c>
      <c r="C33" s="28">
        <v>100</v>
      </c>
      <c r="D33" s="18" t="s">
        <v>8</v>
      </c>
      <c r="E33" s="18" t="s">
        <v>4</v>
      </c>
      <c r="F33" s="17">
        <f>IFERROR(C33*VLOOKUP(D33, Dropdowns!$A$1:$B$8, 2, 0), 0)</f>
        <v>1200</v>
      </c>
      <c r="G33" s="5" t="s">
        <v>72</v>
      </c>
      <c r="H33" s="9"/>
      <c r="I33" s="9"/>
      <c r="J33" s="9"/>
      <c r="K33" s="10"/>
    </row>
    <row r="34" spans="1:11" ht="15" thickBot="1" x14ac:dyDescent="0.25">
      <c r="A34" s="13">
        <v>17</v>
      </c>
      <c r="B34" s="11" t="s">
        <v>33</v>
      </c>
      <c r="C34" s="12">
        <v>150</v>
      </c>
      <c r="D34" s="18" t="s">
        <v>8</v>
      </c>
      <c r="E34" s="18" t="s">
        <v>4</v>
      </c>
      <c r="F34" s="17">
        <f>IFERROR(C34*VLOOKUP(D34, Dropdowns!$A$1:$B$8, 2, 0), 0)</f>
        <v>1800</v>
      </c>
      <c r="H34" s="9"/>
      <c r="I34" s="9"/>
      <c r="J34" s="9"/>
      <c r="K34" s="10"/>
    </row>
    <row r="35" spans="1:11" ht="15" thickBot="1" x14ac:dyDescent="0.25">
      <c r="A35" s="13">
        <v>18</v>
      </c>
      <c r="B35" s="11" t="s">
        <v>29</v>
      </c>
      <c r="C35" s="28">
        <v>120</v>
      </c>
      <c r="D35" s="18" t="s">
        <v>8</v>
      </c>
      <c r="E35" s="18" t="s">
        <v>18</v>
      </c>
      <c r="F35" s="17">
        <f>IFERROR(C35*VLOOKUP(D35, Dropdowns!$A$1:$B$8, 2, 0), 0)</f>
        <v>1440</v>
      </c>
      <c r="G35" s="5" t="s">
        <v>69</v>
      </c>
      <c r="H35" s="9"/>
      <c r="I35" s="9"/>
      <c r="J35" s="9"/>
      <c r="K35" s="10"/>
    </row>
    <row r="36" spans="1:11" ht="15" thickBot="1" x14ac:dyDescent="0.25">
      <c r="A36" s="13">
        <v>19</v>
      </c>
      <c r="B36" s="11" t="s">
        <v>32</v>
      </c>
      <c r="C36" s="12">
        <v>30</v>
      </c>
      <c r="D36" s="18" t="s">
        <v>12</v>
      </c>
      <c r="E36" s="18" t="s">
        <v>3</v>
      </c>
      <c r="F36" s="17">
        <f>IFERROR(C36*VLOOKUP(D36, Dropdowns!$A$1:$B$8, 2, 0), 0)</f>
        <v>1560</v>
      </c>
      <c r="H36" s="9"/>
      <c r="I36" s="9"/>
      <c r="J36" s="9"/>
      <c r="K36" s="10"/>
    </row>
    <row r="37" spans="1:11" ht="15" thickBot="1" x14ac:dyDescent="0.25">
      <c r="A37" s="13">
        <v>20</v>
      </c>
      <c r="B37" s="11" t="s">
        <v>31</v>
      </c>
      <c r="C37" s="12">
        <v>120</v>
      </c>
      <c r="D37" s="18" t="s">
        <v>8</v>
      </c>
      <c r="E37" s="18" t="s">
        <v>3</v>
      </c>
      <c r="F37" s="17">
        <f>IFERROR(C37*VLOOKUP(D37, Dropdowns!$A$1:$B$8, 2, 0), 0)</f>
        <v>1440</v>
      </c>
      <c r="H37" s="9"/>
      <c r="I37" s="9"/>
      <c r="J37" s="9"/>
      <c r="K37" s="10"/>
    </row>
    <row r="38" spans="1:11" ht="15" thickBot="1" x14ac:dyDescent="0.25">
      <c r="A38" s="13">
        <v>21</v>
      </c>
      <c r="B38" s="11" t="s">
        <v>15</v>
      </c>
      <c r="C38" s="28">
        <v>2</v>
      </c>
      <c r="D38" s="18" t="s">
        <v>82</v>
      </c>
      <c r="E38" s="18" t="s">
        <v>2</v>
      </c>
      <c r="F38" s="17">
        <f>IFERROR(C38*VLOOKUP(D38, Dropdowns!$A$1:$B$8, 2, 0), 0)</f>
        <v>500</v>
      </c>
      <c r="G38" s="5" t="s">
        <v>68</v>
      </c>
      <c r="H38" s="9"/>
      <c r="I38" s="9"/>
      <c r="J38" s="9"/>
      <c r="K38" s="10"/>
    </row>
    <row r="39" spans="1:11" ht="15" thickBot="1" x14ac:dyDescent="0.25">
      <c r="A39" s="13">
        <v>22</v>
      </c>
      <c r="B39" s="11" t="s">
        <v>27</v>
      </c>
      <c r="C39" s="12">
        <v>100</v>
      </c>
      <c r="D39" s="18" t="s">
        <v>8</v>
      </c>
      <c r="E39" s="18" t="s">
        <v>5</v>
      </c>
      <c r="F39" s="17">
        <f>IFERROR(C39*VLOOKUP(D39, Dropdowns!$A$1:$B$8, 2, 0), 0)</f>
        <v>1200</v>
      </c>
      <c r="H39" s="9"/>
      <c r="I39" s="9"/>
      <c r="J39" s="9"/>
      <c r="K39" s="10"/>
    </row>
    <row r="40" spans="1:11" ht="15" thickBot="1" x14ac:dyDescent="0.25">
      <c r="A40" s="13">
        <v>23</v>
      </c>
      <c r="B40" s="11" t="s">
        <v>30</v>
      </c>
      <c r="C40" s="12">
        <v>100</v>
      </c>
      <c r="D40" s="18" t="s">
        <v>8</v>
      </c>
      <c r="E40" s="18" t="s">
        <v>3</v>
      </c>
      <c r="F40" s="17">
        <f>IFERROR(C40*VLOOKUP(D40, Dropdowns!$A$1:$B$8, 2, 0), 0)</f>
        <v>1200</v>
      </c>
      <c r="H40" s="9"/>
      <c r="I40" s="9"/>
      <c r="J40" s="9"/>
      <c r="K40" s="10"/>
    </row>
    <row r="41" spans="1:11" ht="15" thickBot="1" x14ac:dyDescent="0.25">
      <c r="A41" s="13">
        <v>24</v>
      </c>
      <c r="B41" s="11" t="s">
        <v>25</v>
      </c>
      <c r="C41" s="12">
        <v>15</v>
      </c>
      <c r="D41" s="18" t="s">
        <v>12</v>
      </c>
      <c r="E41" s="18" t="s">
        <v>2</v>
      </c>
      <c r="F41" s="17">
        <f>IFERROR(C41*VLOOKUP(D41, Dropdowns!$A$1:$B$8, 2, 0), 0)</f>
        <v>780</v>
      </c>
      <c r="H41" s="9"/>
      <c r="I41" s="9"/>
      <c r="J41" s="9"/>
      <c r="K41" s="10"/>
    </row>
    <row r="42" spans="1:11" ht="15" thickBot="1" x14ac:dyDescent="0.25">
      <c r="A42" s="13">
        <v>25</v>
      </c>
      <c r="B42" s="11" t="s">
        <v>28</v>
      </c>
      <c r="C42" s="12">
        <v>60</v>
      </c>
      <c r="D42" s="18" t="s">
        <v>8</v>
      </c>
      <c r="E42" s="18" t="s">
        <v>5</v>
      </c>
      <c r="F42" s="17">
        <f>IFERROR(C42*VLOOKUP(D42, Dropdowns!$A$1:$B$8, 2, 0), 0)</f>
        <v>720</v>
      </c>
      <c r="H42" s="9"/>
      <c r="I42" s="9"/>
      <c r="J42" s="9"/>
      <c r="K42" s="10"/>
    </row>
    <row r="43" spans="1:11" ht="15" thickBot="1" x14ac:dyDescent="0.25">
      <c r="A43" s="13">
        <v>26</v>
      </c>
      <c r="B43" s="11" t="s">
        <v>20</v>
      </c>
      <c r="C43" s="29">
        <v>75</v>
      </c>
      <c r="D43" s="18" t="s">
        <v>8</v>
      </c>
      <c r="E43" s="18" t="s">
        <v>4</v>
      </c>
      <c r="F43" s="17">
        <f>IFERROR(C43*VLOOKUP(D43, Dropdowns!$A$1:$B$8, 2, 0), 0)</f>
        <v>900</v>
      </c>
      <c r="G43" s="5" t="s">
        <v>76</v>
      </c>
      <c r="H43" s="9"/>
      <c r="I43" s="9"/>
      <c r="J43" s="9"/>
      <c r="K43" s="10"/>
    </row>
    <row r="44" spans="1:11" ht="15" thickBot="1" x14ac:dyDescent="0.25">
      <c r="A44" s="13">
        <v>27</v>
      </c>
      <c r="B44" s="11" t="s">
        <v>58</v>
      </c>
      <c r="C44" s="12">
        <v>400</v>
      </c>
      <c r="D44" s="18" t="s">
        <v>6</v>
      </c>
      <c r="E44" s="18" t="s">
        <v>18</v>
      </c>
      <c r="F44" s="17">
        <f>IFERROR(C44*VLOOKUP(D44, Dropdowns!$A$1:$B$8, 2, 0), 0)</f>
        <v>400</v>
      </c>
      <c r="H44" s="9"/>
      <c r="I44" s="9"/>
      <c r="J44" s="9"/>
      <c r="K44" s="10"/>
    </row>
    <row r="45" spans="1:11" ht="15" thickBot="1" x14ac:dyDescent="0.25">
      <c r="A45" s="13">
        <v>28</v>
      </c>
      <c r="B45" s="11" t="s">
        <v>57</v>
      </c>
      <c r="C45" s="12">
        <v>30</v>
      </c>
      <c r="D45" s="18" t="s">
        <v>8</v>
      </c>
      <c r="E45" s="18" t="s">
        <v>5</v>
      </c>
      <c r="F45" s="17">
        <f>IFERROR(C45*VLOOKUP(D45, Dropdowns!$A$1:$B$8, 2, 0), 0)</f>
        <v>360</v>
      </c>
      <c r="H45" s="9"/>
      <c r="I45" s="9"/>
      <c r="J45" s="9"/>
      <c r="K45" s="10"/>
    </row>
    <row r="46" spans="1:11" ht="15" thickBot="1" x14ac:dyDescent="0.25">
      <c r="A46" s="13">
        <v>29</v>
      </c>
      <c r="B46" s="11" t="s">
        <v>66</v>
      </c>
      <c r="C46" s="28">
        <v>0</v>
      </c>
      <c r="D46" s="18" t="s">
        <v>8</v>
      </c>
      <c r="E46" s="18" t="s">
        <v>4</v>
      </c>
      <c r="F46" s="17">
        <f>IFERROR(C46*VLOOKUP(D46, Dropdowns!$A$1:$B$8, 2, 0), 0)</f>
        <v>0</v>
      </c>
      <c r="G46" s="5" t="s">
        <v>67</v>
      </c>
      <c r="H46" s="9"/>
      <c r="I46" s="9"/>
      <c r="J46" s="9"/>
      <c r="K46" s="10"/>
    </row>
    <row r="47" spans="1:11" ht="15" thickBot="1" x14ac:dyDescent="0.25">
      <c r="A47" s="13">
        <v>30</v>
      </c>
      <c r="B47" s="11" t="s">
        <v>59</v>
      </c>
      <c r="C47" s="28">
        <v>0</v>
      </c>
      <c r="D47" s="18" t="s">
        <v>8</v>
      </c>
      <c r="E47" s="18" t="s">
        <v>4</v>
      </c>
      <c r="F47" s="17">
        <f>IFERROR(C47*VLOOKUP(D47, Dropdowns!$A$1:$B$8, 2, 0), 0)</f>
        <v>0</v>
      </c>
      <c r="G47" s="5" t="s">
        <v>67</v>
      </c>
      <c r="H47" s="9"/>
      <c r="I47" s="9"/>
      <c r="J47" s="9"/>
      <c r="K47" s="10"/>
    </row>
    <row r="48" spans="1:11" ht="15" thickBot="1" x14ac:dyDescent="0.25">
      <c r="A48" s="13">
        <v>31</v>
      </c>
      <c r="B48" s="11" t="s">
        <v>53</v>
      </c>
      <c r="C48" s="12">
        <v>15</v>
      </c>
      <c r="D48" s="18" t="s">
        <v>8</v>
      </c>
      <c r="E48" s="18" t="s">
        <v>4</v>
      </c>
      <c r="F48" s="17">
        <f>IFERROR(C48*VLOOKUP(D48, Dropdowns!$A$1:$B$8, 2, 0), 0)</f>
        <v>180</v>
      </c>
      <c r="H48" s="9"/>
      <c r="I48" s="9"/>
      <c r="J48" s="9"/>
      <c r="K48" s="10"/>
    </row>
    <row r="49" spans="1:11" ht="15" thickBot="1" x14ac:dyDescent="0.25">
      <c r="A49" s="13">
        <v>32</v>
      </c>
      <c r="B49" s="11" t="s">
        <v>60</v>
      </c>
      <c r="C49" s="12">
        <v>90</v>
      </c>
      <c r="D49" s="18" t="s">
        <v>6</v>
      </c>
      <c r="E49" s="18" t="s">
        <v>4</v>
      </c>
      <c r="F49" s="17">
        <f>IFERROR(C49*VLOOKUP(D49, Dropdowns!$A$1:$B$8, 2, 0), 0)</f>
        <v>90</v>
      </c>
      <c r="H49" s="9"/>
      <c r="I49" s="9"/>
      <c r="J49" s="9"/>
      <c r="K49" s="10"/>
    </row>
    <row r="50" spans="1:11" ht="15" thickBot="1" x14ac:dyDescent="0.25">
      <c r="A50" s="13">
        <v>33</v>
      </c>
      <c r="B50" s="11"/>
      <c r="C50" s="12"/>
      <c r="D50" s="18" t="s">
        <v>17</v>
      </c>
      <c r="E50" s="18" t="s">
        <v>17</v>
      </c>
      <c r="F50" s="17">
        <f>IFERROR(C50*VLOOKUP(D50, Dropdowns!$A$1:$B$8, 2, 0), 0)</f>
        <v>0</v>
      </c>
      <c r="H50" s="9"/>
      <c r="I50" s="9"/>
      <c r="J50" s="9"/>
      <c r="K50" s="10"/>
    </row>
    <row r="51" spans="1:11" ht="15" thickBot="1" x14ac:dyDescent="0.25">
      <c r="A51" s="13">
        <v>34</v>
      </c>
      <c r="B51" s="11"/>
      <c r="C51" s="12"/>
      <c r="D51" s="18" t="s">
        <v>17</v>
      </c>
      <c r="E51" s="18" t="s">
        <v>17</v>
      </c>
      <c r="F51" s="17">
        <f>IFERROR(C51*VLOOKUP(D51, Dropdowns!$A$1:$B$8, 2, 0), 0)</f>
        <v>0</v>
      </c>
      <c r="H51" s="9"/>
      <c r="I51" s="9"/>
      <c r="J51" s="9"/>
      <c r="K51" s="10"/>
    </row>
    <row r="52" spans="1:11" ht="15" thickBot="1" x14ac:dyDescent="0.25">
      <c r="A52" s="13">
        <v>35</v>
      </c>
      <c r="B52" s="11"/>
      <c r="C52" s="12"/>
      <c r="D52" s="18" t="s">
        <v>17</v>
      </c>
      <c r="E52" s="18" t="s">
        <v>17</v>
      </c>
      <c r="F52" s="17">
        <f>IFERROR(C52*VLOOKUP(D52, Dropdowns!$A$1:$B$8, 2, 0), 0)</f>
        <v>0</v>
      </c>
      <c r="H52" s="9"/>
      <c r="I52" s="9"/>
      <c r="J52" s="9"/>
      <c r="K52" s="10"/>
    </row>
    <row r="53" spans="1:11" ht="15" thickBot="1" x14ac:dyDescent="0.25">
      <c r="A53" s="13">
        <v>36</v>
      </c>
      <c r="B53" s="11"/>
      <c r="C53" s="12"/>
      <c r="D53" s="18" t="s">
        <v>17</v>
      </c>
      <c r="E53" s="18" t="s">
        <v>17</v>
      </c>
      <c r="F53" s="17">
        <f>IFERROR(C53*VLOOKUP(D53, Dropdowns!$A$1:$B$8, 2, 0), 0)</f>
        <v>0</v>
      </c>
      <c r="H53" s="9"/>
      <c r="I53" s="9"/>
      <c r="J53" s="9"/>
      <c r="K53" s="10"/>
    </row>
    <row r="54" spans="1:11" ht="15" thickBot="1" x14ac:dyDescent="0.25">
      <c r="A54" s="13">
        <v>37</v>
      </c>
      <c r="B54" s="11"/>
      <c r="C54" s="12"/>
      <c r="D54" s="18" t="s">
        <v>17</v>
      </c>
      <c r="E54" s="18" t="s">
        <v>17</v>
      </c>
      <c r="F54" s="17">
        <f>IFERROR(C54*VLOOKUP(D54, Dropdowns!$A$1:$B$8, 2, 0), 0)</f>
        <v>0</v>
      </c>
      <c r="H54" s="9"/>
      <c r="I54" s="9"/>
      <c r="J54" s="9"/>
      <c r="K54" s="10"/>
    </row>
    <row r="55" spans="1:11" ht="15" thickBot="1" x14ac:dyDescent="0.25">
      <c r="A55" s="13">
        <v>38</v>
      </c>
      <c r="B55" s="11"/>
      <c r="C55" s="12"/>
      <c r="D55" s="18" t="s">
        <v>17</v>
      </c>
      <c r="E55" s="18" t="s">
        <v>17</v>
      </c>
      <c r="F55" s="17">
        <f>IFERROR(C55*VLOOKUP(D55, Dropdowns!$A$1:$B$8, 2, 0), 0)</f>
        <v>0</v>
      </c>
      <c r="H55" s="9"/>
      <c r="I55" s="9"/>
      <c r="J55" s="9"/>
      <c r="K55" s="10"/>
    </row>
    <row r="56" spans="1:11" ht="15" thickBot="1" x14ac:dyDescent="0.25">
      <c r="A56" s="13">
        <v>39</v>
      </c>
      <c r="B56" s="11"/>
      <c r="C56" s="12"/>
      <c r="D56" s="18" t="s">
        <v>17</v>
      </c>
      <c r="E56" s="18" t="s">
        <v>17</v>
      </c>
      <c r="F56" s="17">
        <f>IFERROR(C56*VLOOKUP(D56, Dropdowns!$A$1:$B$8, 2, 0), 0)</f>
        <v>0</v>
      </c>
      <c r="H56" s="9"/>
      <c r="I56" s="9"/>
      <c r="J56" s="9"/>
      <c r="K56" s="10"/>
    </row>
    <row r="57" spans="1:11" ht="15" thickBot="1" x14ac:dyDescent="0.25">
      <c r="A57" s="13">
        <v>40</v>
      </c>
      <c r="B57" s="11"/>
      <c r="C57" s="12"/>
      <c r="D57" s="18" t="s">
        <v>17</v>
      </c>
      <c r="E57" s="18" t="s">
        <v>17</v>
      </c>
      <c r="F57" s="17">
        <f>IFERROR(C57*VLOOKUP(D57, Dropdowns!$A$1:$B$8, 2, 0), 0)</f>
        <v>0</v>
      </c>
      <c r="H57" s="9"/>
      <c r="I57" s="9"/>
      <c r="J57" s="9"/>
      <c r="K57" s="10"/>
    </row>
    <row r="58" spans="1:11" ht="15" thickBot="1" x14ac:dyDescent="0.25">
      <c r="A58" s="13">
        <v>41</v>
      </c>
      <c r="B58" s="11"/>
      <c r="C58" s="12"/>
      <c r="D58" s="18" t="s">
        <v>17</v>
      </c>
      <c r="E58" s="18" t="s">
        <v>17</v>
      </c>
      <c r="F58" s="17">
        <f>IFERROR(C58*VLOOKUP(D58, Dropdowns!$A$1:$B$8, 2, 0), 0)</f>
        <v>0</v>
      </c>
      <c r="H58" s="9"/>
      <c r="I58" s="9"/>
      <c r="J58" s="9"/>
      <c r="K58" s="10"/>
    </row>
    <row r="59" spans="1:11" ht="15" thickBot="1" x14ac:dyDescent="0.25">
      <c r="A59" s="13">
        <v>42</v>
      </c>
      <c r="B59" s="11"/>
      <c r="C59" s="12"/>
      <c r="D59" s="18" t="s">
        <v>17</v>
      </c>
      <c r="E59" s="18" t="s">
        <v>17</v>
      </c>
      <c r="F59" s="17">
        <f>IFERROR(C59*VLOOKUP(D59, Dropdowns!$A$1:$B$8, 2, 0), 0)</f>
        <v>0</v>
      </c>
      <c r="H59" s="9"/>
      <c r="I59" s="9"/>
      <c r="J59" s="9"/>
      <c r="K59" s="10"/>
    </row>
    <row r="60" spans="1:11" ht="15" thickBot="1" x14ac:dyDescent="0.25">
      <c r="A60" s="13">
        <v>43</v>
      </c>
      <c r="B60" s="11"/>
      <c r="C60" s="12"/>
      <c r="D60" s="18" t="s">
        <v>17</v>
      </c>
      <c r="E60" s="18" t="s">
        <v>17</v>
      </c>
      <c r="F60" s="17">
        <f>IFERROR(C60*VLOOKUP(D60, Dropdowns!$A$1:$B$8, 2, 0), 0)</f>
        <v>0</v>
      </c>
      <c r="H60" s="9"/>
      <c r="I60" s="9"/>
      <c r="J60" s="9"/>
      <c r="K60" s="10"/>
    </row>
    <row r="61" spans="1:11" ht="15" thickBot="1" x14ac:dyDescent="0.25">
      <c r="A61" s="13">
        <v>44</v>
      </c>
      <c r="B61" s="11"/>
      <c r="C61" s="12"/>
      <c r="D61" s="18" t="s">
        <v>17</v>
      </c>
      <c r="E61" s="18" t="s">
        <v>17</v>
      </c>
      <c r="F61" s="17">
        <f>IFERROR(C61*VLOOKUP(D61, Dropdowns!$A$1:$B$8, 2, 0), 0)</f>
        <v>0</v>
      </c>
      <c r="H61" s="9"/>
      <c r="I61" s="9"/>
      <c r="J61" s="9"/>
      <c r="K61" s="10"/>
    </row>
    <row r="62" spans="1:11" ht="15" thickBot="1" x14ac:dyDescent="0.25">
      <c r="A62" s="13">
        <v>45</v>
      </c>
      <c r="B62" s="11"/>
      <c r="C62" s="12"/>
      <c r="D62" s="18" t="s">
        <v>17</v>
      </c>
      <c r="E62" s="18" t="s">
        <v>17</v>
      </c>
      <c r="F62" s="17">
        <f>IFERROR(C62*VLOOKUP(D62, Dropdowns!$A$1:$B$8, 2, 0), 0)</f>
        <v>0</v>
      </c>
      <c r="H62" s="9"/>
      <c r="I62" s="9"/>
      <c r="J62" s="9"/>
      <c r="K62" s="10"/>
    </row>
    <row r="63" spans="1:11" ht="15" thickBot="1" x14ac:dyDescent="0.25">
      <c r="A63" s="13">
        <v>46</v>
      </c>
      <c r="B63" s="11"/>
      <c r="C63" s="12"/>
      <c r="D63" s="18" t="s">
        <v>17</v>
      </c>
      <c r="E63" s="18" t="s">
        <v>17</v>
      </c>
      <c r="F63" s="17">
        <f>IFERROR(C63*VLOOKUP(D63, Dropdowns!$A$1:$B$8, 2, 0), 0)</f>
        <v>0</v>
      </c>
      <c r="H63" s="9"/>
      <c r="I63" s="9"/>
      <c r="J63" s="9"/>
      <c r="K63" s="10"/>
    </row>
    <row r="64" spans="1:11" ht="15" thickBot="1" x14ac:dyDescent="0.25">
      <c r="A64" s="13">
        <v>47</v>
      </c>
      <c r="B64" s="11"/>
      <c r="C64" s="12"/>
      <c r="D64" s="18" t="s">
        <v>17</v>
      </c>
      <c r="E64" s="18" t="s">
        <v>17</v>
      </c>
      <c r="F64" s="17">
        <f>IFERROR(C64*VLOOKUP(D64, Dropdowns!$A$1:$B$8, 2, 0), 0)</f>
        <v>0</v>
      </c>
      <c r="H64" s="9"/>
      <c r="I64" s="9"/>
      <c r="J64" s="9"/>
      <c r="K64" s="10"/>
    </row>
    <row r="65" spans="1:11" ht="15" thickBot="1" x14ac:dyDescent="0.25">
      <c r="A65" s="13">
        <v>48</v>
      </c>
      <c r="B65" s="11"/>
      <c r="C65" s="12"/>
      <c r="D65" s="18" t="s">
        <v>17</v>
      </c>
      <c r="E65" s="18" t="s">
        <v>17</v>
      </c>
      <c r="F65" s="17">
        <f>IFERROR(C65*VLOOKUP(D65, Dropdowns!$A$1:$B$8, 2, 0), 0)</f>
        <v>0</v>
      </c>
      <c r="H65" s="9"/>
      <c r="I65" s="9"/>
      <c r="J65" s="9"/>
      <c r="K65" s="10"/>
    </row>
    <row r="66" spans="1:11" ht="15" thickBot="1" x14ac:dyDescent="0.25">
      <c r="A66" s="13">
        <v>49</v>
      </c>
      <c r="B66" s="11"/>
      <c r="C66" s="12"/>
      <c r="D66" s="18" t="s">
        <v>17</v>
      </c>
      <c r="E66" s="18" t="s">
        <v>17</v>
      </c>
      <c r="F66" s="17">
        <f>IFERROR(C66*VLOOKUP(D66, Dropdowns!$A$1:$B$8, 2, 0), 0)</f>
        <v>0</v>
      </c>
      <c r="H66" s="9"/>
      <c r="I66" s="9"/>
      <c r="J66" s="9"/>
      <c r="K66" s="10"/>
    </row>
    <row r="67" spans="1:11" ht="15" thickBot="1" x14ac:dyDescent="0.25">
      <c r="A67" s="13">
        <v>50</v>
      </c>
      <c r="B67" s="11"/>
      <c r="C67" s="12"/>
      <c r="D67" s="18" t="s">
        <v>17</v>
      </c>
      <c r="E67" s="18" t="s">
        <v>17</v>
      </c>
      <c r="F67" s="17">
        <f>IFERROR(C67*VLOOKUP(D67, Dropdowns!$A$1:$B$8, 2, 0), 0)</f>
        <v>0</v>
      </c>
      <c r="H67" s="9"/>
      <c r="I67" s="9"/>
      <c r="J67" s="9"/>
      <c r="K67" s="10"/>
    </row>
    <row r="68" spans="1:11" ht="15" thickBot="1" x14ac:dyDescent="0.25">
      <c r="A68" s="13">
        <v>51</v>
      </c>
      <c r="B68" s="11"/>
      <c r="C68" s="12"/>
      <c r="D68" s="18" t="s">
        <v>17</v>
      </c>
      <c r="E68" s="18" t="s">
        <v>17</v>
      </c>
      <c r="F68" s="17">
        <f>IFERROR(C68*VLOOKUP(D68, Dropdowns!$A$1:$B$8, 2, 0), 0)</f>
        <v>0</v>
      </c>
      <c r="H68" s="9"/>
      <c r="I68" s="9"/>
      <c r="J68" s="9"/>
      <c r="K68" s="10"/>
    </row>
    <row r="69" spans="1:11" ht="15" thickBot="1" x14ac:dyDescent="0.25">
      <c r="A69" s="13">
        <v>52</v>
      </c>
      <c r="B69" s="11"/>
      <c r="C69" s="12"/>
      <c r="D69" s="18" t="s">
        <v>17</v>
      </c>
      <c r="E69" s="18" t="s">
        <v>17</v>
      </c>
      <c r="F69" s="17">
        <f>IFERROR(C69*VLOOKUP(D69, Dropdowns!$A$1:$B$8, 2, 0), 0)</f>
        <v>0</v>
      </c>
      <c r="H69" s="9"/>
      <c r="I69" s="9"/>
      <c r="J69" s="9"/>
      <c r="K69" s="10"/>
    </row>
    <row r="70" spans="1:11" ht="15" thickBot="1" x14ac:dyDescent="0.25">
      <c r="A70" s="13">
        <v>53</v>
      </c>
      <c r="B70" s="11"/>
      <c r="C70" s="12"/>
      <c r="D70" s="18" t="s">
        <v>17</v>
      </c>
      <c r="E70" s="18" t="s">
        <v>17</v>
      </c>
      <c r="F70" s="17">
        <f>IFERROR(C70*VLOOKUP(D70, Dropdowns!$A$1:$B$8, 2, 0), 0)</f>
        <v>0</v>
      </c>
      <c r="H70" s="9"/>
      <c r="I70" s="9"/>
      <c r="J70" s="9"/>
      <c r="K70" s="10"/>
    </row>
    <row r="71" spans="1:11" ht="15" thickBot="1" x14ac:dyDescent="0.25">
      <c r="A71" s="13">
        <v>54</v>
      </c>
      <c r="B71" s="11"/>
      <c r="C71" s="12"/>
      <c r="D71" s="18" t="s">
        <v>17</v>
      </c>
      <c r="E71" s="18" t="s">
        <v>17</v>
      </c>
      <c r="F71" s="17">
        <f>IFERROR(C71*VLOOKUP(D71, Dropdowns!$A$1:$B$8, 2, 0), 0)</f>
        <v>0</v>
      </c>
      <c r="H71" s="9"/>
      <c r="I71" s="9"/>
      <c r="J71" s="9"/>
      <c r="K71" s="10"/>
    </row>
    <row r="72" spans="1:11" ht="15" thickBot="1" x14ac:dyDescent="0.25">
      <c r="A72" s="13">
        <v>55</v>
      </c>
      <c r="B72" s="11"/>
      <c r="C72" s="12"/>
      <c r="D72" s="18" t="s">
        <v>17</v>
      </c>
      <c r="E72" s="18" t="s">
        <v>17</v>
      </c>
      <c r="F72" s="17">
        <f>IFERROR(C72*VLOOKUP(D72, Dropdowns!$A$1:$B$8, 2, 0), 0)</f>
        <v>0</v>
      </c>
      <c r="H72" s="9"/>
      <c r="I72" s="9"/>
      <c r="J72" s="9"/>
      <c r="K72" s="10"/>
    </row>
    <row r="73" spans="1:11" ht="15" thickBot="1" x14ac:dyDescent="0.25">
      <c r="A73" s="13">
        <v>56</v>
      </c>
      <c r="B73" s="11"/>
      <c r="C73" s="12"/>
      <c r="D73" s="18" t="s">
        <v>17</v>
      </c>
      <c r="E73" s="18" t="s">
        <v>17</v>
      </c>
      <c r="F73" s="17">
        <f>IFERROR(C73*VLOOKUP(D73, Dropdowns!$A$1:$B$8, 2, 0), 0)</f>
        <v>0</v>
      </c>
      <c r="H73" s="9"/>
      <c r="I73" s="9"/>
      <c r="J73" s="9"/>
      <c r="K73" s="10"/>
    </row>
    <row r="74" spans="1:11" ht="15" thickBot="1" x14ac:dyDescent="0.25">
      <c r="A74" s="13">
        <v>57</v>
      </c>
      <c r="B74" s="11"/>
      <c r="C74" s="12"/>
      <c r="D74" s="18" t="s">
        <v>17</v>
      </c>
      <c r="E74" s="18" t="s">
        <v>17</v>
      </c>
      <c r="F74" s="17">
        <f>IFERROR(C74*VLOOKUP(D74, Dropdowns!$A$1:$B$8, 2, 0), 0)</f>
        <v>0</v>
      </c>
      <c r="H74" s="9"/>
      <c r="I74" s="9"/>
      <c r="J74" s="9"/>
      <c r="K74" s="10"/>
    </row>
    <row r="75" spans="1:11" ht="15" thickBot="1" x14ac:dyDescent="0.25">
      <c r="A75" s="13">
        <v>58</v>
      </c>
      <c r="B75" s="11"/>
      <c r="C75" s="12"/>
      <c r="D75" s="18" t="s">
        <v>17</v>
      </c>
      <c r="E75" s="18" t="s">
        <v>17</v>
      </c>
      <c r="F75" s="17">
        <f>IFERROR(C75*VLOOKUP(D75, Dropdowns!$A$1:$B$8, 2, 0), 0)</f>
        <v>0</v>
      </c>
      <c r="H75" s="9"/>
      <c r="I75" s="9"/>
      <c r="J75" s="9"/>
      <c r="K75" s="10"/>
    </row>
    <row r="76" spans="1:11" ht="15" thickBot="1" x14ac:dyDescent="0.25">
      <c r="A76" s="13">
        <v>59</v>
      </c>
      <c r="B76" s="11"/>
      <c r="C76" s="12"/>
      <c r="D76" s="18" t="s">
        <v>17</v>
      </c>
      <c r="E76" s="18" t="s">
        <v>17</v>
      </c>
      <c r="F76" s="17">
        <f>IFERROR(C76*VLOOKUP(D76, Dropdowns!$A$1:$B$8, 2, 0), 0)</f>
        <v>0</v>
      </c>
      <c r="H76" s="9"/>
      <c r="I76" s="9"/>
      <c r="J76" s="9"/>
      <c r="K76" s="10"/>
    </row>
    <row r="77" spans="1:11" ht="15" thickBot="1" x14ac:dyDescent="0.25">
      <c r="A77" s="13">
        <v>60</v>
      </c>
      <c r="B77" s="11"/>
      <c r="C77" s="12"/>
      <c r="D77" s="18" t="s">
        <v>17</v>
      </c>
      <c r="E77" s="18" t="s">
        <v>17</v>
      </c>
      <c r="F77" s="17">
        <f>IFERROR(C77*VLOOKUP(D77, Dropdowns!$A$1:$B$8, 2, 0), 0)</f>
        <v>0</v>
      </c>
      <c r="H77" s="9"/>
      <c r="I77" s="9"/>
      <c r="J77" s="9"/>
      <c r="K77" s="10"/>
    </row>
    <row r="78" spans="1:11" ht="15" thickBot="1" x14ac:dyDescent="0.25">
      <c r="A78" s="13">
        <v>61</v>
      </c>
      <c r="B78" s="11"/>
      <c r="C78" s="12"/>
      <c r="D78" s="18" t="s">
        <v>17</v>
      </c>
      <c r="E78" s="18" t="s">
        <v>17</v>
      </c>
      <c r="F78" s="17">
        <f>IFERROR(C78*VLOOKUP(D78, Dropdowns!$A$1:$B$8, 2, 0), 0)</f>
        <v>0</v>
      </c>
      <c r="H78" s="9"/>
      <c r="I78" s="9"/>
      <c r="J78" s="9"/>
      <c r="K78" s="10"/>
    </row>
    <row r="79" spans="1:11" ht="15" thickBot="1" x14ac:dyDescent="0.25">
      <c r="A79" s="13">
        <v>62</v>
      </c>
      <c r="B79" s="11"/>
      <c r="C79" s="12"/>
      <c r="D79" s="18" t="s">
        <v>17</v>
      </c>
      <c r="E79" s="18" t="s">
        <v>17</v>
      </c>
      <c r="F79" s="17">
        <f>IFERROR(C79*VLOOKUP(D79, Dropdowns!$A$1:$B$8, 2, 0), 0)</f>
        <v>0</v>
      </c>
      <c r="H79" s="9"/>
      <c r="I79" s="9"/>
      <c r="J79" s="9"/>
      <c r="K79" s="10"/>
    </row>
    <row r="80" spans="1:11" ht="15" thickBot="1" x14ac:dyDescent="0.25">
      <c r="A80" s="13">
        <v>63</v>
      </c>
      <c r="B80" s="11"/>
      <c r="C80" s="12"/>
      <c r="D80" s="18" t="s">
        <v>17</v>
      </c>
      <c r="E80" s="18" t="s">
        <v>17</v>
      </c>
      <c r="F80" s="17">
        <f>IFERROR(C80*VLOOKUP(D80, Dropdowns!$A$1:$B$8, 2, 0), 0)</f>
        <v>0</v>
      </c>
      <c r="H80" s="9"/>
      <c r="I80" s="9"/>
      <c r="J80" s="9"/>
      <c r="K80" s="10"/>
    </row>
    <row r="81" spans="1:11" ht="15" thickBot="1" x14ac:dyDescent="0.25">
      <c r="A81" s="13">
        <v>64</v>
      </c>
      <c r="B81" s="11"/>
      <c r="C81" s="12"/>
      <c r="D81" s="18" t="s">
        <v>17</v>
      </c>
      <c r="E81" s="18" t="s">
        <v>17</v>
      </c>
      <c r="F81" s="17">
        <f>IFERROR(C81*VLOOKUP(D81, Dropdowns!$A$1:$B$8, 2, 0), 0)</f>
        <v>0</v>
      </c>
      <c r="H81" s="9"/>
      <c r="I81" s="9"/>
      <c r="J81" s="9"/>
      <c r="K81" s="10"/>
    </row>
    <row r="82" spans="1:11" ht="15" thickBot="1" x14ac:dyDescent="0.25">
      <c r="A82" s="13">
        <v>65</v>
      </c>
      <c r="B82" s="11"/>
      <c r="C82" s="12"/>
      <c r="D82" s="18" t="s">
        <v>17</v>
      </c>
      <c r="E82" s="18" t="s">
        <v>17</v>
      </c>
      <c r="F82" s="17">
        <f>IFERROR(C82*VLOOKUP(D82, Dropdowns!$A$1:$B$8, 2, 0), 0)</f>
        <v>0</v>
      </c>
      <c r="H82" s="9"/>
      <c r="I82" s="9"/>
      <c r="J82" s="9"/>
      <c r="K82" s="10"/>
    </row>
    <row r="83" spans="1:11" ht="15" thickBot="1" x14ac:dyDescent="0.25">
      <c r="A83" s="13">
        <v>66</v>
      </c>
      <c r="B83" s="11"/>
      <c r="C83" s="12"/>
      <c r="D83" s="18" t="s">
        <v>17</v>
      </c>
      <c r="E83" s="18" t="s">
        <v>17</v>
      </c>
      <c r="F83" s="17">
        <f>IFERROR(C83*VLOOKUP(D83, Dropdowns!$A$1:$B$8, 2, 0), 0)</f>
        <v>0</v>
      </c>
      <c r="H83" s="9"/>
      <c r="I83" s="9"/>
      <c r="J83" s="9"/>
      <c r="K83" s="10"/>
    </row>
    <row r="84" spans="1:11" ht="15" thickBot="1" x14ac:dyDescent="0.25">
      <c r="A84" s="13">
        <v>67</v>
      </c>
      <c r="B84" s="11"/>
      <c r="C84" s="12"/>
      <c r="D84" s="18" t="s">
        <v>17</v>
      </c>
      <c r="E84" s="18" t="s">
        <v>17</v>
      </c>
      <c r="F84" s="17">
        <f>IFERROR(C84*VLOOKUP(D84, Dropdowns!$A$1:$B$8, 2, 0), 0)</f>
        <v>0</v>
      </c>
      <c r="H84" s="9"/>
      <c r="I84" s="9"/>
      <c r="J84" s="9"/>
      <c r="K84" s="10"/>
    </row>
    <row r="85" spans="1:11" ht="15" thickBot="1" x14ac:dyDescent="0.25">
      <c r="A85" s="13">
        <v>68</v>
      </c>
      <c r="B85" s="11"/>
      <c r="C85" s="12"/>
      <c r="D85" s="18" t="s">
        <v>17</v>
      </c>
      <c r="E85" s="18" t="s">
        <v>17</v>
      </c>
      <c r="F85" s="17">
        <f>IFERROR(C85*VLOOKUP(D85, Dropdowns!$A$1:$B$8, 2, 0), 0)</f>
        <v>0</v>
      </c>
      <c r="H85" s="9"/>
      <c r="I85" s="9"/>
      <c r="J85" s="9"/>
      <c r="K85" s="10"/>
    </row>
    <row r="86" spans="1:11" ht="15" thickBot="1" x14ac:dyDescent="0.25">
      <c r="A86" s="13">
        <v>69</v>
      </c>
      <c r="B86" s="11"/>
      <c r="C86" s="12"/>
      <c r="D86" s="18" t="s">
        <v>17</v>
      </c>
      <c r="E86" s="18" t="s">
        <v>17</v>
      </c>
      <c r="F86" s="17">
        <f>IFERROR(C86*VLOOKUP(D86, Dropdowns!$A$1:$B$8, 2, 0), 0)</f>
        <v>0</v>
      </c>
      <c r="H86" s="9"/>
      <c r="I86" s="9"/>
      <c r="J86" s="9"/>
      <c r="K86" s="10"/>
    </row>
    <row r="87" spans="1:11" ht="15" thickBot="1" x14ac:dyDescent="0.25">
      <c r="A87" s="13">
        <v>70</v>
      </c>
      <c r="B87" s="11"/>
      <c r="C87" s="12"/>
      <c r="D87" s="18" t="s">
        <v>17</v>
      </c>
      <c r="E87" s="18" t="s">
        <v>17</v>
      </c>
      <c r="F87" s="17">
        <f>IFERROR(C87*VLOOKUP(D87, Dropdowns!$A$1:$B$8, 2, 0), 0)</f>
        <v>0</v>
      </c>
      <c r="H87" s="9"/>
      <c r="I87" s="9"/>
      <c r="J87" s="9"/>
      <c r="K87" s="10"/>
    </row>
    <row r="88" spans="1:11" ht="15" thickBot="1" x14ac:dyDescent="0.25">
      <c r="A88" s="13">
        <v>71</v>
      </c>
      <c r="B88" s="11"/>
      <c r="C88" s="12"/>
      <c r="D88" s="18" t="s">
        <v>17</v>
      </c>
      <c r="E88" s="18" t="s">
        <v>17</v>
      </c>
      <c r="F88" s="17">
        <f>IFERROR(C88*VLOOKUP(D88, Dropdowns!$A$1:$B$8, 2, 0), 0)</f>
        <v>0</v>
      </c>
      <c r="H88" s="9"/>
      <c r="I88" s="9"/>
      <c r="J88" s="9"/>
      <c r="K88" s="10"/>
    </row>
    <row r="89" spans="1:11" ht="15" thickBot="1" x14ac:dyDescent="0.25">
      <c r="A89" s="13">
        <v>72</v>
      </c>
      <c r="B89" s="11"/>
      <c r="C89" s="12"/>
      <c r="D89" s="18" t="s">
        <v>17</v>
      </c>
      <c r="E89" s="18" t="s">
        <v>17</v>
      </c>
      <c r="F89" s="17">
        <f>IFERROR(C89*VLOOKUP(D89, Dropdowns!$A$1:$B$8, 2, 0), 0)</f>
        <v>0</v>
      </c>
      <c r="H89" s="9"/>
      <c r="I89" s="9"/>
      <c r="J89" s="9"/>
      <c r="K89" s="10"/>
    </row>
    <row r="90" spans="1:11" ht="15" thickBot="1" x14ac:dyDescent="0.25">
      <c r="A90" s="13">
        <v>73</v>
      </c>
      <c r="B90" s="11"/>
      <c r="C90" s="12"/>
      <c r="D90" s="18" t="s">
        <v>17</v>
      </c>
      <c r="E90" s="18" t="s">
        <v>17</v>
      </c>
      <c r="F90" s="17">
        <f>IFERROR(C90*VLOOKUP(D90, Dropdowns!$A$1:$B$8, 2, 0), 0)</f>
        <v>0</v>
      </c>
      <c r="H90" s="9"/>
      <c r="I90" s="9"/>
      <c r="J90" s="9"/>
      <c r="K90" s="10"/>
    </row>
    <row r="91" spans="1:11" ht="15" thickBot="1" x14ac:dyDescent="0.25">
      <c r="A91" s="13">
        <v>74</v>
      </c>
      <c r="B91" s="11"/>
      <c r="C91" s="12"/>
      <c r="D91" s="18" t="s">
        <v>17</v>
      </c>
      <c r="E91" s="18" t="s">
        <v>17</v>
      </c>
      <c r="F91" s="17">
        <f>IFERROR(C91*VLOOKUP(D91, Dropdowns!$A$1:$B$8, 2, 0), 0)</f>
        <v>0</v>
      </c>
      <c r="H91" s="9"/>
      <c r="I91" s="9"/>
      <c r="J91" s="9"/>
      <c r="K91" s="10"/>
    </row>
    <row r="92" spans="1:11" ht="15" thickBot="1" x14ac:dyDescent="0.25">
      <c r="A92" s="13">
        <v>75</v>
      </c>
      <c r="B92" s="11"/>
      <c r="C92" s="12"/>
      <c r="D92" s="18" t="s">
        <v>17</v>
      </c>
      <c r="E92" s="18" t="s">
        <v>17</v>
      </c>
      <c r="F92" s="17">
        <f>IFERROR(C92*VLOOKUP(D92, Dropdowns!$A$1:$B$8, 2, 0), 0)</f>
        <v>0</v>
      </c>
      <c r="H92" s="9"/>
      <c r="I92" s="9"/>
      <c r="J92" s="9"/>
      <c r="K92" s="10"/>
    </row>
    <row r="93" spans="1:11" ht="15" thickBot="1" x14ac:dyDescent="0.25">
      <c r="A93" s="13">
        <v>76</v>
      </c>
      <c r="B93" s="11"/>
      <c r="C93" s="12"/>
      <c r="D93" s="18" t="s">
        <v>17</v>
      </c>
      <c r="E93" s="18" t="s">
        <v>17</v>
      </c>
      <c r="F93" s="17">
        <f>IFERROR(C93*VLOOKUP(D93, Dropdowns!$A$1:$B$8, 2, 0), 0)</f>
        <v>0</v>
      </c>
      <c r="H93" s="9"/>
      <c r="I93" s="9"/>
      <c r="J93" s="9"/>
      <c r="K93" s="10"/>
    </row>
    <row r="94" spans="1:11" ht="15" thickBot="1" x14ac:dyDescent="0.25">
      <c r="A94" s="13">
        <v>77</v>
      </c>
      <c r="B94" s="11"/>
      <c r="C94" s="12"/>
      <c r="D94" s="18" t="s">
        <v>17</v>
      </c>
      <c r="E94" s="18" t="s">
        <v>17</v>
      </c>
      <c r="F94" s="17">
        <f>IFERROR(C94*VLOOKUP(D94, Dropdowns!$A$1:$B$8, 2, 0), 0)</f>
        <v>0</v>
      </c>
      <c r="H94" s="9"/>
      <c r="I94" s="9"/>
      <c r="J94" s="9"/>
      <c r="K94" s="10"/>
    </row>
    <row r="95" spans="1:11" ht="15" thickBot="1" x14ac:dyDescent="0.25">
      <c r="A95" s="13">
        <v>78</v>
      </c>
      <c r="B95" s="11"/>
      <c r="C95" s="12"/>
      <c r="D95" s="18" t="s">
        <v>17</v>
      </c>
      <c r="E95" s="18" t="s">
        <v>17</v>
      </c>
      <c r="F95" s="17">
        <f>IFERROR(C95*VLOOKUP(D95, Dropdowns!$A$1:$B$8, 2, 0), 0)</f>
        <v>0</v>
      </c>
      <c r="H95" s="9"/>
      <c r="I95" s="9"/>
      <c r="J95" s="9"/>
      <c r="K95" s="10"/>
    </row>
    <row r="96" spans="1:11" ht="15" thickBot="1" x14ac:dyDescent="0.25">
      <c r="A96" s="13">
        <v>79</v>
      </c>
      <c r="B96" s="11"/>
      <c r="C96" s="12"/>
      <c r="D96" s="18" t="s">
        <v>17</v>
      </c>
      <c r="E96" s="18" t="s">
        <v>17</v>
      </c>
      <c r="F96" s="17">
        <f>IFERROR(C96*VLOOKUP(D96, Dropdowns!$A$1:$B$8, 2, 0), 0)</f>
        <v>0</v>
      </c>
      <c r="H96" s="9"/>
      <c r="I96" s="9"/>
      <c r="J96" s="9"/>
      <c r="K96" s="10"/>
    </row>
    <row r="97" spans="1:11" ht="15" thickBot="1" x14ac:dyDescent="0.25">
      <c r="A97" s="13">
        <v>80</v>
      </c>
      <c r="B97" s="11"/>
      <c r="C97" s="12"/>
      <c r="D97" s="18" t="s">
        <v>17</v>
      </c>
      <c r="E97" s="18" t="s">
        <v>17</v>
      </c>
      <c r="F97" s="17">
        <f>IFERROR(C97*VLOOKUP(D97, Dropdowns!$A$1:$B$8, 2, 0), 0)</f>
        <v>0</v>
      </c>
      <c r="H97" s="9"/>
      <c r="I97" s="9"/>
      <c r="J97" s="9"/>
      <c r="K97" s="10"/>
    </row>
    <row r="98" spans="1:11" ht="15" thickBot="1" x14ac:dyDescent="0.25">
      <c r="A98" s="13">
        <v>81</v>
      </c>
      <c r="B98" s="11"/>
      <c r="C98" s="12"/>
      <c r="D98" s="18" t="s">
        <v>17</v>
      </c>
      <c r="E98" s="18" t="s">
        <v>17</v>
      </c>
      <c r="F98" s="17">
        <f>IFERROR(C98*VLOOKUP(D98, Dropdowns!$A$1:$B$8, 2, 0), 0)</f>
        <v>0</v>
      </c>
      <c r="H98" s="9"/>
      <c r="I98" s="9"/>
      <c r="J98" s="9"/>
      <c r="K98" s="10"/>
    </row>
    <row r="99" spans="1:11" ht="15" thickBot="1" x14ac:dyDescent="0.25">
      <c r="A99" s="13">
        <v>82</v>
      </c>
      <c r="B99" s="11"/>
      <c r="C99" s="12"/>
      <c r="D99" s="18" t="s">
        <v>17</v>
      </c>
      <c r="E99" s="18" t="s">
        <v>17</v>
      </c>
      <c r="F99" s="17">
        <f>IFERROR(C99*VLOOKUP(D99, Dropdowns!$A$1:$B$8, 2, 0), 0)</f>
        <v>0</v>
      </c>
      <c r="H99" s="9"/>
      <c r="I99" s="9"/>
      <c r="J99" s="9"/>
      <c r="K99" s="10"/>
    </row>
    <row r="100" spans="1:11" ht="15" thickBot="1" x14ac:dyDescent="0.25">
      <c r="A100" s="13">
        <v>83</v>
      </c>
      <c r="B100" s="11"/>
      <c r="C100" s="12"/>
      <c r="D100" s="18" t="s">
        <v>17</v>
      </c>
      <c r="E100" s="18" t="s">
        <v>17</v>
      </c>
      <c r="F100" s="17">
        <f>IFERROR(C100*VLOOKUP(D100, Dropdowns!$A$1:$B$8, 2, 0), 0)</f>
        <v>0</v>
      </c>
      <c r="H100" s="9"/>
      <c r="I100" s="9"/>
      <c r="J100" s="9"/>
      <c r="K100" s="10"/>
    </row>
    <row r="101" spans="1:11" ht="15" thickBot="1" x14ac:dyDescent="0.25">
      <c r="A101" s="13">
        <v>84</v>
      </c>
      <c r="B101" s="11"/>
      <c r="C101" s="12"/>
      <c r="D101" s="18" t="s">
        <v>17</v>
      </c>
      <c r="E101" s="18" t="s">
        <v>17</v>
      </c>
      <c r="F101" s="17">
        <f>IFERROR(C101*VLOOKUP(D101, Dropdowns!$A$1:$B$8, 2, 0), 0)</f>
        <v>0</v>
      </c>
      <c r="H101" s="9"/>
      <c r="I101" s="9"/>
      <c r="J101" s="9"/>
      <c r="K101" s="10"/>
    </row>
    <row r="102" spans="1:11" ht="15" thickBot="1" x14ac:dyDescent="0.25">
      <c r="A102" s="13">
        <v>85</v>
      </c>
      <c r="B102" s="11"/>
      <c r="C102" s="12"/>
      <c r="D102" s="18" t="s">
        <v>17</v>
      </c>
      <c r="E102" s="18" t="s">
        <v>17</v>
      </c>
      <c r="F102" s="17">
        <f>IFERROR(C102*VLOOKUP(D102, Dropdowns!$A$1:$B$8, 2, 0), 0)</f>
        <v>0</v>
      </c>
      <c r="H102" s="9"/>
      <c r="I102" s="9"/>
      <c r="J102" s="9"/>
      <c r="K102" s="10"/>
    </row>
    <row r="103" spans="1:11" ht="15" thickBot="1" x14ac:dyDescent="0.25">
      <c r="A103" s="13">
        <v>86</v>
      </c>
      <c r="B103" s="11"/>
      <c r="C103" s="12"/>
      <c r="D103" s="18" t="s">
        <v>17</v>
      </c>
      <c r="E103" s="18" t="s">
        <v>17</v>
      </c>
      <c r="F103" s="17">
        <f>IFERROR(C103*VLOOKUP(D103, Dropdowns!$A$1:$B$8, 2, 0), 0)</f>
        <v>0</v>
      </c>
      <c r="H103" s="9"/>
      <c r="I103" s="9"/>
      <c r="J103" s="9"/>
      <c r="K103" s="10"/>
    </row>
    <row r="104" spans="1:11" ht="15" thickBot="1" x14ac:dyDescent="0.25">
      <c r="A104" s="13">
        <v>87</v>
      </c>
      <c r="B104" s="11"/>
      <c r="C104" s="12"/>
      <c r="D104" s="18" t="s">
        <v>17</v>
      </c>
      <c r="E104" s="18" t="s">
        <v>17</v>
      </c>
      <c r="F104" s="17">
        <f>IFERROR(C104*VLOOKUP(D104, Dropdowns!$A$1:$B$8, 2, 0), 0)</f>
        <v>0</v>
      </c>
      <c r="H104" s="9"/>
      <c r="I104" s="9"/>
      <c r="J104" s="9"/>
      <c r="K104" s="10"/>
    </row>
    <row r="105" spans="1:11" ht="15" thickBot="1" x14ac:dyDescent="0.25">
      <c r="A105" s="13">
        <v>88</v>
      </c>
      <c r="B105" s="11"/>
      <c r="C105" s="12"/>
      <c r="D105" s="18" t="s">
        <v>17</v>
      </c>
      <c r="E105" s="18" t="s">
        <v>17</v>
      </c>
      <c r="F105" s="17">
        <f>IFERROR(C105*VLOOKUP(D105, Dropdowns!$A$1:$B$8, 2, 0), 0)</f>
        <v>0</v>
      </c>
      <c r="H105" s="9"/>
      <c r="I105" s="9"/>
      <c r="J105" s="9"/>
      <c r="K105" s="10"/>
    </row>
    <row r="106" spans="1:11" ht="15" thickBot="1" x14ac:dyDescent="0.25">
      <c r="A106" s="13">
        <v>89</v>
      </c>
      <c r="B106" s="11"/>
      <c r="C106" s="12"/>
      <c r="D106" s="18" t="s">
        <v>17</v>
      </c>
      <c r="E106" s="18" t="s">
        <v>17</v>
      </c>
      <c r="F106" s="17">
        <f>IFERROR(C106*VLOOKUP(D106, Dropdowns!$A$1:$B$8, 2, 0), 0)</f>
        <v>0</v>
      </c>
      <c r="H106" s="9"/>
      <c r="I106" s="9"/>
      <c r="J106" s="9"/>
      <c r="K106" s="10"/>
    </row>
    <row r="107" spans="1:11" ht="15" thickBot="1" x14ac:dyDescent="0.25">
      <c r="A107" s="13">
        <v>90</v>
      </c>
      <c r="B107" s="11"/>
      <c r="C107" s="12"/>
      <c r="D107" s="18" t="s">
        <v>17</v>
      </c>
      <c r="E107" s="18" t="s">
        <v>17</v>
      </c>
      <c r="F107" s="17">
        <f>IFERROR(C107*VLOOKUP(D107, Dropdowns!$A$1:$B$8, 2, 0), 0)</f>
        <v>0</v>
      </c>
      <c r="H107" s="9"/>
      <c r="I107" s="9"/>
      <c r="J107" s="9"/>
      <c r="K107" s="10"/>
    </row>
    <row r="108" spans="1:11" ht="15" thickBot="1" x14ac:dyDescent="0.25">
      <c r="A108" s="13">
        <v>91</v>
      </c>
      <c r="B108" s="11"/>
      <c r="C108" s="12"/>
      <c r="D108" s="18" t="s">
        <v>17</v>
      </c>
      <c r="E108" s="18" t="s">
        <v>17</v>
      </c>
      <c r="F108" s="17">
        <f>IFERROR(C108*VLOOKUP(D108, Dropdowns!$A$1:$B$8, 2, 0), 0)</f>
        <v>0</v>
      </c>
      <c r="H108" s="9"/>
      <c r="I108" s="9"/>
      <c r="J108" s="9"/>
      <c r="K108" s="10"/>
    </row>
    <row r="109" spans="1:11" ht="15" thickBot="1" x14ac:dyDescent="0.25">
      <c r="A109" s="13">
        <v>92</v>
      </c>
      <c r="B109" s="11"/>
      <c r="C109" s="12"/>
      <c r="D109" s="18" t="s">
        <v>17</v>
      </c>
      <c r="E109" s="18" t="s">
        <v>17</v>
      </c>
      <c r="F109" s="17">
        <f>IFERROR(C109*VLOOKUP(D109, Dropdowns!$A$1:$B$8, 2, 0), 0)</f>
        <v>0</v>
      </c>
      <c r="H109" s="9"/>
      <c r="I109" s="9"/>
      <c r="J109" s="9"/>
      <c r="K109" s="10"/>
    </row>
    <row r="110" spans="1:11" ht="15" thickBot="1" x14ac:dyDescent="0.25">
      <c r="A110" s="13">
        <v>93</v>
      </c>
      <c r="B110" s="11"/>
      <c r="C110" s="12"/>
      <c r="D110" s="18" t="s">
        <v>17</v>
      </c>
      <c r="E110" s="18" t="s">
        <v>17</v>
      </c>
      <c r="F110" s="17">
        <f>IFERROR(C110*VLOOKUP(D110, Dropdowns!$A$1:$B$8, 2, 0), 0)</f>
        <v>0</v>
      </c>
      <c r="H110" s="9"/>
      <c r="I110" s="9"/>
      <c r="J110" s="9"/>
      <c r="K110" s="10"/>
    </row>
    <row r="111" spans="1:11" ht="15" thickBot="1" x14ac:dyDescent="0.25">
      <c r="A111" s="13">
        <v>94</v>
      </c>
      <c r="B111" s="11"/>
      <c r="C111" s="12"/>
      <c r="D111" s="18" t="s">
        <v>17</v>
      </c>
      <c r="E111" s="18" t="s">
        <v>17</v>
      </c>
      <c r="F111" s="17">
        <f>IFERROR(C111*VLOOKUP(D111, Dropdowns!$A$1:$B$8, 2, 0), 0)</f>
        <v>0</v>
      </c>
      <c r="H111" s="9"/>
      <c r="I111" s="9"/>
      <c r="J111" s="9"/>
      <c r="K111" s="10"/>
    </row>
    <row r="112" spans="1:11" ht="15" thickBot="1" x14ac:dyDescent="0.25">
      <c r="A112" s="13">
        <v>95</v>
      </c>
      <c r="B112" s="11"/>
      <c r="C112" s="12"/>
      <c r="D112" s="18" t="s">
        <v>17</v>
      </c>
      <c r="E112" s="18" t="s">
        <v>17</v>
      </c>
      <c r="F112" s="17">
        <f>IFERROR(C112*VLOOKUP(D112, Dropdowns!$A$1:$B$8, 2, 0), 0)</f>
        <v>0</v>
      </c>
      <c r="H112" s="9"/>
      <c r="I112" s="9"/>
      <c r="J112" s="9"/>
      <c r="K112" s="10"/>
    </row>
    <row r="113" spans="1:11" ht="15" thickBot="1" x14ac:dyDescent="0.25">
      <c r="A113" s="13">
        <v>96</v>
      </c>
      <c r="B113" s="11"/>
      <c r="C113" s="12"/>
      <c r="D113" s="18" t="s">
        <v>17</v>
      </c>
      <c r="E113" s="18" t="s">
        <v>17</v>
      </c>
      <c r="F113" s="17">
        <f>IFERROR(C113*VLOOKUP(D113, Dropdowns!$A$1:$B$8, 2, 0), 0)</f>
        <v>0</v>
      </c>
      <c r="H113" s="9"/>
      <c r="I113" s="9"/>
      <c r="J113" s="9"/>
      <c r="K113" s="10"/>
    </row>
    <row r="114" spans="1:11" ht="15" thickBot="1" x14ac:dyDescent="0.25">
      <c r="A114" s="13">
        <v>97</v>
      </c>
      <c r="B114" s="11"/>
      <c r="C114" s="12"/>
      <c r="D114" s="18" t="s">
        <v>17</v>
      </c>
      <c r="E114" s="18" t="s">
        <v>17</v>
      </c>
      <c r="F114" s="17">
        <f>IFERROR(C114*VLOOKUP(D114, Dropdowns!$A$1:$B$8, 2, 0), 0)</f>
        <v>0</v>
      </c>
      <c r="H114" s="9"/>
      <c r="I114" s="9"/>
      <c r="J114" s="9"/>
      <c r="K114" s="10"/>
    </row>
    <row r="115" spans="1:11" ht="15" thickBot="1" x14ac:dyDescent="0.25">
      <c r="A115" s="13">
        <v>98</v>
      </c>
      <c r="B115" s="11"/>
      <c r="C115" s="12"/>
      <c r="D115" s="18" t="s">
        <v>17</v>
      </c>
      <c r="E115" s="18" t="s">
        <v>17</v>
      </c>
      <c r="F115" s="17">
        <f>IFERROR(C115*VLOOKUP(D115, Dropdowns!$A$1:$B$8, 2, 0), 0)</f>
        <v>0</v>
      </c>
      <c r="H115" s="9"/>
      <c r="I115" s="9"/>
      <c r="J115" s="9"/>
      <c r="K115" s="10"/>
    </row>
    <row r="116" spans="1:11" ht="15" thickBot="1" x14ac:dyDescent="0.25">
      <c r="A116" s="13">
        <v>99</v>
      </c>
      <c r="B116" s="11"/>
      <c r="C116" s="12"/>
      <c r="D116" s="18" t="s">
        <v>17</v>
      </c>
      <c r="E116" s="18" t="s">
        <v>17</v>
      </c>
      <c r="F116" s="17">
        <f>IFERROR(C116*VLOOKUP(D116, Dropdowns!$A$1:$B$8, 2, 0), 0)</f>
        <v>0</v>
      </c>
      <c r="H116" s="9"/>
      <c r="I116" s="9"/>
      <c r="J116" s="9"/>
      <c r="K116" s="10"/>
    </row>
    <row r="117" spans="1:11" ht="15" thickBot="1" x14ac:dyDescent="0.25">
      <c r="A117" s="13">
        <v>100</v>
      </c>
      <c r="B117" s="11"/>
      <c r="C117" s="12"/>
      <c r="D117" s="18" t="s">
        <v>17</v>
      </c>
      <c r="E117" s="18" t="s">
        <v>17</v>
      </c>
      <c r="F117" s="17">
        <f>IFERROR(C117*VLOOKUP(D117, Dropdowns!$A$1:$B$8, 2, 0), 0)</f>
        <v>0</v>
      </c>
      <c r="H117" s="9"/>
      <c r="I117" s="9"/>
      <c r="J117" s="9"/>
      <c r="K117" s="10"/>
    </row>
    <row r="118" spans="1:11" x14ac:dyDescent="0.2">
      <c r="F118" s="10"/>
      <c r="G118" s="9"/>
      <c r="H118" s="9"/>
      <c r="I118" s="9"/>
      <c r="J118" s="9"/>
      <c r="K118" s="10"/>
    </row>
    <row r="119" spans="1:11" x14ac:dyDescent="0.2">
      <c r="F119" s="10"/>
      <c r="G119" s="10"/>
      <c r="H119" s="10"/>
      <c r="I119" s="10"/>
      <c r="J119" s="10"/>
      <c r="K119" s="10"/>
    </row>
    <row r="120" spans="1:11" x14ac:dyDescent="0.2"/>
    <row r="121" spans="1:11" x14ac:dyDescent="0.2"/>
    <row r="122" spans="1:11" x14ac:dyDescent="0.2"/>
    <row r="123" spans="1:11" x14ac:dyDescent="0.2"/>
    <row r="124" spans="1:11" x14ac:dyDescent="0.2"/>
    <row r="125" spans="1:11" x14ac:dyDescent="0.2"/>
    <row r="126" spans="1:11" x14ac:dyDescent="0.2"/>
    <row r="127" spans="1:11" x14ac:dyDescent="0.2"/>
    <row r="128" spans="1:11" x14ac:dyDescent="0.2"/>
    <row r="129" x14ac:dyDescent="0.2"/>
  </sheetData>
  <autoFilter ref="B17:F117" xr:uid="{C100EFFD-A5CA-4878-BB41-C0B5CAD2B775}">
    <sortState xmlns:xlrd2="http://schemas.microsoft.com/office/spreadsheetml/2017/richdata2" ref="B18:F117">
      <sortCondition descending="1" ref="F17:F117"/>
    </sortState>
  </autoFilter>
  <mergeCells count="1">
    <mergeCell ref="B4:G7"/>
  </mergeCells>
  <conditionalFormatting sqref="G9:G14">
    <cfRule type="colorScale" priority="2">
      <colorScale>
        <cfvo type="min"/>
        <cfvo type="max"/>
        <color rgb="FFFCFCFF"/>
        <color rgb="FF1071B6"/>
      </colorScale>
    </cfRule>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5C64F36-A4B1-4B73-9E95-B22CB7087F42}">
          <x14:formula1>
            <xm:f>Dropdowns!$A$1:$A$8</xm:f>
          </x14:formula1>
          <xm:sqref>D18:D117</xm:sqref>
        </x14:dataValidation>
        <x14:dataValidation type="list" allowBlank="1" showInputMessage="1" showErrorMessage="1" xr:uid="{41704EAB-371B-4B5C-BD3C-BF92FF600FFB}">
          <x14:formula1>
            <xm:f>Dropdowns!$A$10:$A$16</xm:f>
          </x14:formula1>
          <xm:sqref>E18:E117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8F459-53B0-4544-9F85-F4B17D646395}">
  <dimension ref="A1:N129"/>
  <sheetViews>
    <sheetView workbookViewId="0">
      <pane ySplit="1" topLeftCell="A2" activePane="bottomLeft" state="frozen"/>
      <selection pane="bottomLeft" activeCell="A2" sqref="A2"/>
    </sheetView>
  </sheetViews>
  <sheetFormatPr defaultColWidth="0" defaultRowHeight="14.25" zeroHeight="1" x14ac:dyDescent="0.2"/>
  <cols>
    <col min="1" max="1" width="6.140625" style="5" customWidth="1"/>
    <col min="2" max="2" width="31.5703125" style="5" customWidth="1"/>
    <col min="3" max="3" width="14.5703125" style="5" bestFit="1" customWidth="1"/>
    <col min="4" max="4" width="17.42578125" style="5" bestFit="1" customWidth="1"/>
    <col min="5" max="5" width="16.28515625" style="5" bestFit="1" customWidth="1"/>
    <col min="6" max="6" width="21.28515625" style="5" bestFit="1" customWidth="1"/>
    <col min="7" max="7" width="13.5703125" style="5" customWidth="1"/>
    <col min="8" max="8" width="9.140625" style="5" customWidth="1"/>
    <col min="9" max="9" width="10.85546875" style="5" bestFit="1" customWidth="1"/>
    <col min="10" max="10" width="9.140625" style="5" customWidth="1"/>
    <col min="11" max="11" width="9.140625" style="5" hidden="1" customWidth="1"/>
    <col min="12" max="12" width="26.7109375" style="5" hidden="1" customWidth="1"/>
    <col min="13" max="13" width="9.42578125" style="5" hidden="1" customWidth="1"/>
    <col min="14" max="14" width="10" style="5" hidden="1" customWidth="1"/>
    <col min="15" max="16384" width="9.140625" style="5" hidden="1"/>
  </cols>
  <sheetData>
    <row r="1" spans="1:12" s="2" customFormat="1" ht="32.25" customHeight="1" x14ac:dyDescent="0.2">
      <c r="A1" s="1" t="s">
        <v>46</v>
      </c>
    </row>
    <row r="2" spans="1:12" x14ac:dyDescent="0.2">
      <c r="A2" s="10"/>
      <c r="B2" s="10"/>
      <c r="C2" s="10"/>
      <c r="D2" s="10"/>
      <c r="E2" s="10"/>
      <c r="F2" s="10"/>
      <c r="G2" s="10"/>
      <c r="H2" s="10"/>
      <c r="I2" s="10"/>
    </row>
    <row r="3" spans="1:12" s="24" customFormat="1" ht="21" customHeight="1" x14ac:dyDescent="0.25">
      <c r="A3" s="23"/>
      <c r="B3" s="25" t="s">
        <v>79</v>
      </c>
      <c r="C3" s="9"/>
      <c r="D3" s="9"/>
      <c r="E3" s="9"/>
      <c r="F3" s="9"/>
      <c r="G3" s="9"/>
      <c r="H3" s="9"/>
      <c r="I3" s="9"/>
    </row>
    <row r="4" spans="1:12" ht="15" customHeight="1" x14ac:dyDescent="0.2">
      <c r="A4" s="10"/>
      <c r="B4" s="58" t="s">
        <v>80</v>
      </c>
      <c r="C4" s="58"/>
      <c r="D4" s="58"/>
      <c r="E4" s="58"/>
      <c r="F4" s="58"/>
      <c r="G4" s="58"/>
      <c r="H4" s="22"/>
      <c r="I4" s="22"/>
    </row>
    <row r="5" spans="1:12" ht="15" customHeight="1" x14ac:dyDescent="0.2">
      <c r="A5" s="10"/>
      <c r="B5" s="58"/>
      <c r="C5" s="58"/>
      <c r="D5" s="58"/>
      <c r="E5" s="58"/>
      <c r="F5" s="58"/>
      <c r="G5" s="58"/>
      <c r="H5" s="22"/>
      <c r="I5" s="22"/>
    </row>
    <row r="6" spans="1:12" ht="15" customHeight="1" x14ac:dyDescent="0.2">
      <c r="A6" s="10"/>
      <c r="B6" s="58"/>
      <c r="C6" s="58"/>
      <c r="D6" s="58"/>
      <c r="E6" s="58"/>
      <c r="F6" s="58"/>
      <c r="G6" s="58"/>
      <c r="H6" s="22"/>
      <c r="I6" s="22"/>
    </row>
    <row r="7" spans="1:12" ht="15" customHeight="1" x14ac:dyDescent="0.2">
      <c r="A7" s="10"/>
      <c r="B7" s="58"/>
      <c r="C7" s="58"/>
      <c r="D7" s="58"/>
      <c r="E7" s="58"/>
      <c r="F7" s="58"/>
      <c r="G7" s="58"/>
      <c r="H7" s="22"/>
      <c r="I7" s="22"/>
    </row>
    <row r="8" spans="1:12" x14ac:dyDescent="0.2">
      <c r="B8" s="15" t="s">
        <v>19</v>
      </c>
      <c r="C8" s="8" t="s">
        <v>8</v>
      </c>
      <c r="D8" s="8" t="s">
        <v>6</v>
      </c>
      <c r="E8" s="8" t="s">
        <v>21</v>
      </c>
      <c r="F8" s="8" t="s">
        <v>0</v>
      </c>
      <c r="G8" s="8" t="s">
        <v>45</v>
      </c>
      <c r="H8" s="10"/>
      <c r="I8" s="4"/>
      <c r="J8" s="10"/>
      <c r="K8" s="10"/>
      <c r="L8" s="10"/>
    </row>
    <row r="9" spans="1:12" x14ac:dyDescent="0.2">
      <c r="B9" s="5" t="s">
        <v>43</v>
      </c>
      <c r="C9" s="16">
        <f>D9/12</f>
        <v>1600</v>
      </c>
      <c r="D9" s="16">
        <f t="shared" ref="D9:D14" si="0">SUMIF($E$18:$E$117, $B9, $F$18:$F$117)</f>
        <v>19200</v>
      </c>
      <c r="E9" s="19">
        <f>IFERROR(D9/$D$15, 0)</f>
        <v>0.2101714210653064</v>
      </c>
      <c r="F9" s="19">
        <v>0.2</v>
      </c>
      <c r="G9" s="19">
        <f>E9-F9</f>
        <v>1.0171421065306385E-2</v>
      </c>
      <c r="I9" s="4"/>
      <c r="J9" s="10"/>
      <c r="K9" s="10"/>
    </row>
    <row r="10" spans="1:12" x14ac:dyDescent="0.2">
      <c r="B10" s="5" t="s">
        <v>5</v>
      </c>
      <c r="C10" s="16">
        <f t="shared" ref="C10:C13" si="1">D10/12</f>
        <v>2490</v>
      </c>
      <c r="D10" s="16">
        <f t="shared" si="0"/>
        <v>29880</v>
      </c>
      <c r="E10" s="19">
        <f t="shared" ref="E10:E14" si="2">IFERROR(D10/$D$15, 0)</f>
        <v>0.32707927403288306</v>
      </c>
      <c r="F10" s="19">
        <v>0.3</v>
      </c>
      <c r="G10" s="19">
        <f t="shared" ref="G10:G14" si="3">E10-F10</f>
        <v>2.7079274032883072E-2</v>
      </c>
      <c r="I10" s="4"/>
      <c r="J10" s="10"/>
      <c r="K10" s="10"/>
    </row>
    <row r="11" spans="1:12" x14ac:dyDescent="0.2">
      <c r="B11" s="5" t="s">
        <v>2</v>
      </c>
      <c r="C11" s="16">
        <f t="shared" si="1"/>
        <v>1025.3333333333333</v>
      </c>
      <c r="D11" s="16">
        <f t="shared" si="0"/>
        <v>12304</v>
      </c>
      <c r="E11" s="19">
        <f t="shared" si="2"/>
        <v>0.13468485233268385</v>
      </c>
      <c r="F11" s="19">
        <v>0.1</v>
      </c>
      <c r="G11" s="19">
        <f t="shared" si="3"/>
        <v>3.4684852332683841E-2</v>
      </c>
      <c r="I11" s="3"/>
      <c r="J11" s="10"/>
      <c r="K11" s="10"/>
    </row>
    <row r="12" spans="1:12" x14ac:dyDescent="0.2">
      <c r="B12" s="5" t="s">
        <v>3</v>
      </c>
      <c r="C12" s="16">
        <f t="shared" si="1"/>
        <v>350</v>
      </c>
      <c r="D12" s="16">
        <f t="shared" si="0"/>
        <v>4200</v>
      </c>
      <c r="E12" s="19">
        <f t="shared" si="2"/>
        <v>4.5974998358035771E-2</v>
      </c>
      <c r="F12" s="19">
        <v>0.1</v>
      </c>
      <c r="G12" s="19">
        <f t="shared" si="3"/>
        <v>-5.4025001641964235E-2</v>
      </c>
      <c r="I12" s="4"/>
      <c r="J12" s="10"/>
      <c r="K12" s="10"/>
    </row>
    <row r="13" spans="1:12" x14ac:dyDescent="0.2">
      <c r="B13" s="5" t="s">
        <v>4</v>
      </c>
      <c r="C13" s="16">
        <f t="shared" si="1"/>
        <v>1144.1666666666667</v>
      </c>
      <c r="D13" s="16">
        <f t="shared" si="0"/>
        <v>13730</v>
      </c>
      <c r="E13" s="19">
        <f t="shared" si="2"/>
        <v>0.15029445891805504</v>
      </c>
      <c r="F13" s="19">
        <v>0.2</v>
      </c>
      <c r="G13" s="19">
        <f t="shared" si="3"/>
        <v>-4.9705541081944971E-2</v>
      </c>
      <c r="H13" s="10"/>
      <c r="I13" s="3"/>
      <c r="J13" s="10"/>
      <c r="K13" s="10"/>
    </row>
    <row r="14" spans="1:12" x14ac:dyDescent="0.2">
      <c r="B14" s="5" t="s">
        <v>18</v>
      </c>
      <c r="C14" s="16">
        <f>D14/12</f>
        <v>1003.3333333333334</v>
      </c>
      <c r="D14" s="16">
        <f t="shared" si="0"/>
        <v>12040</v>
      </c>
      <c r="E14" s="19">
        <f t="shared" si="2"/>
        <v>0.13179499529303587</v>
      </c>
      <c r="F14" s="19">
        <v>0.1</v>
      </c>
      <c r="G14" s="19">
        <f t="shared" si="3"/>
        <v>3.1794995293035866E-2</v>
      </c>
      <c r="I14" s="4"/>
      <c r="J14" s="10"/>
      <c r="K14" s="10"/>
    </row>
    <row r="15" spans="1:12" ht="15" thickBot="1" x14ac:dyDescent="0.25">
      <c r="B15" s="6" t="s">
        <v>7</v>
      </c>
      <c r="C15" s="21">
        <f>SUM(C9:C14)</f>
        <v>7612.833333333333</v>
      </c>
      <c r="D15" s="21">
        <f>SUM(D9:D14)</f>
        <v>91354</v>
      </c>
      <c r="E15" s="20">
        <f>SUM(E9:E14)</f>
        <v>0.99999999999999989</v>
      </c>
      <c r="F15" s="20">
        <f>SUM(F9:F14)</f>
        <v>0.99999999999999989</v>
      </c>
      <c r="G15" s="20">
        <f>SUM(G9:G14)</f>
        <v>0</v>
      </c>
      <c r="H15" s="10"/>
      <c r="I15" s="3"/>
      <c r="J15" s="10"/>
      <c r="K15" s="10"/>
    </row>
    <row r="16" spans="1:12" ht="15" thickTop="1" x14ac:dyDescent="0.2">
      <c r="G16" s="10"/>
      <c r="H16" s="10"/>
      <c r="I16" s="4"/>
      <c r="J16" s="10"/>
      <c r="K16" s="10"/>
    </row>
    <row r="17" spans="1:14" ht="14.25" customHeight="1" thickBot="1" x14ac:dyDescent="0.25">
      <c r="B17" s="7" t="s">
        <v>10</v>
      </c>
      <c r="C17" s="7" t="s">
        <v>22</v>
      </c>
      <c r="D17" s="7" t="s">
        <v>9</v>
      </c>
      <c r="E17" s="7" t="s">
        <v>1</v>
      </c>
      <c r="F17" s="30" t="s">
        <v>83</v>
      </c>
      <c r="G17" s="7"/>
      <c r="H17" s="14"/>
      <c r="I17" s="3"/>
      <c r="J17" s="14"/>
      <c r="K17" s="10"/>
    </row>
    <row r="18" spans="1:14" ht="15" thickBot="1" x14ac:dyDescent="0.25">
      <c r="A18" s="13">
        <v>1</v>
      </c>
      <c r="B18" s="11" t="s">
        <v>16</v>
      </c>
      <c r="C18" s="12">
        <v>2300</v>
      </c>
      <c r="D18" s="18" t="s">
        <v>8</v>
      </c>
      <c r="E18" s="18" t="s">
        <v>5</v>
      </c>
      <c r="F18" s="17">
        <f>IFERROR(C18*VLOOKUP(D18, Dropdowns!$A$1:$B$8, 2, 0), 0)</f>
        <v>27600</v>
      </c>
      <c r="H18" s="14"/>
      <c r="I18" s="4"/>
      <c r="J18" s="14"/>
      <c r="K18" s="10"/>
      <c r="M18" s="10"/>
      <c r="N18" s="10"/>
    </row>
    <row r="19" spans="1:14" ht="15" thickBot="1" x14ac:dyDescent="0.25">
      <c r="A19" s="13">
        <v>2</v>
      </c>
      <c r="B19" s="11" t="s">
        <v>24</v>
      </c>
      <c r="C19" s="12">
        <v>80</v>
      </c>
      <c r="D19" s="18" t="s">
        <v>12</v>
      </c>
      <c r="E19" s="18" t="s">
        <v>2</v>
      </c>
      <c r="F19" s="17">
        <f>IFERROR(C19*VLOOKUP(D19, Dropdowns!$A$1:$B$8, 2, 0), 0)</f>
        <v>4160</v>
      </c>
      <c r="H19" s="14"/>
      <c r="I19" s="14"/>
      <c r="J19" s="14"/>
      <c r="K19" s="10"/>
      <c r="L19" s="10"/>
    </row>
    <row r="20" spans="1:14" ht="15" thickBot="1" x14ac:dyDescent="0.25">
      <c r="A20" s="13">
        <v>3</v>
      </c>
      <c r="B20" s="11" t="s">
        <v>23</v>
      </c>
      <c r="C20" s="12">
        <v>120</v>
      </c>
      <c r="D20" s="18" t="s">
        <v>12</v>
      </c>
      <c r="E20" s="18" t="s">
        <v>2</v>
      </c>
      <c r="F20" s="17">
        <f>IFERROR(C20*VLOOKUP(D20, Dropdowns!$A$1:$B$8, 2, 0), 0)</f>
        <v>6240</v>
      </c>
      <c r="H20" s="14"/>
      <c r="I20" s="14"/>
      <c r="J20" s="14"/>
      <c r="K20" s="10"/>
      <c r="L20" s="10"/>
    </row>
    <row r="21" spans="1:14" ht="15" thickBot="1" x14ac:dyDescent="0.25">
      <c r="A21" s="13">
        <v>4</v>
      </c>
      <c r="B21" s="11" t="s">
        <v>36</v>
      </c>
      <c r="C21" s="12">
        <v>250</v>
      </c>
      <c r="D21" s="18" t="s">
        <v>8</v>
      </c>
      <c r="E21" s="18" t="s">
        <v>4</v>
      </c>
      <c r="F21" s="17">
        <f>IFERROR(C21*VLOOKUP(D21, Dropdowns!$A$1:$B$8, 2, 0), 0)</f>
        <v>3000</v>
      </c>
      <c r="H21" s="14"/>
      <c r="I21" s="14"/>
      <c r="J21" s="14"/>
      <c r="K21" s="10"/>
      <c r="L21" s="10"/>
    </row>
    <row r="22" spans="1:14" ht="15" thickBot="1" x14ac:dyDescent="0.25">
      <c r="A22" s="13">
        <v>5</v>
      </c>
      <c r="B22" s="11" t="s">
        <v>52</v>
      </c>
      <c r="C22" s="12">
        <v>5000</v>
      </c>
      <c r="D22" s="18" t="s">
        <v>6</v>
      </c>
      <c r="E22" s="18" t="s">
        <v>4</v>
      </c>
      <c r="F22" s="17">
        <f>IFERROR(C22*VLOOKUP(D22, Dropdowns!$A$1:$B$8, 2, 0), 0)</f>
        <v>5000</v>
      </c>
      <c r="H22" s="14"/>
      <c r="I22" s="14"/>
      <c r="J22" s="14"/>
      <c r="K22" s="10"/>
      <c r="L22" s="10"/>
    </row>
    <row r="23" spans="1:14" ht="15" thickBot="1" x14ac:dyDescent="0.25">
      <c r="A23" s="13">
        <v>6</v>
      </c>
      <c r="B23" s="11" t="s">
        <v>35</v>
      </c>
      <c r="C23" s="12">
        <v>400</v>
      </c>
      <c r="D23" s="18" t="s">
        <v>8</v>
      </c>
      <c r="E23" s="18" t="s">
        <v>18</v>
      </c>
      <c r="F23" s="17">
        <f>IFERROR(C23*VLOOKUP(D23, Dropdowns!$A$1:$B$8, 2, 0), 0)</f>
        <v>4800</v>
      </c>
      <c r="H23" s="14"/>
      <c r="I23" s="14"/>
      <c r="J23" s="14"/>
      <c r="K23" s="10"/>
      <c r="L23" s="10"/>
    </row>
    <row r="24" spans="1:14" ht="15" thickBot="1" x14ac:dyDescent="0.25">
      <c r="A24" s="13">
        <v>7</v>
      </c>
      <c r="B24" s="11" t="s">
        <v>42</v>
      </c>
      <c r="C24" s="12">
        <v>400</v>
      </c>
      <c r="D24" s="18" t="s">
        <v>8</v>
      </c>
      <c r="E24" s="18" t="s">
        <v>43</v>
      </c>
      <c r="F24" s="17">
        <f>IFERROR(C24*VLOOKUP(D24, Dropdowns!$A$1:$B$8, 2, 0), 0)</f>
        <v>4800</v>
      </c>
      <c r="H24" s="14"/>
      <c r="I24" s="14"/>
      <c r="J24" s="14"/>
      <c r="K24" s="10"/>
      <c r="L24" s="10"/>
    </row>
    <row r="25" spans="1:14" ht="15" thickBot="1" x14ac:dyDescent="0.25">
      <c r="A25" s="13">
        <v>8</v>
      </c>
      <c r="B25" s="11" t="s">
        <v>41</v>
      </c>
      <c r="C25" s="12">
        <v>300</v>
      </c>
      <c r="D25" s="18" t="s">
        <v>8</v>
      </c>
      <c r="E25" s="18" t="s">
        <v>43</v>
      </c>
      <c r="F25" s="17">
        <f>IFERROR(C25*VLOOKUP(D25, Dropdowns!$A$1:$B$8, 2, 0), 0)</f>
        <v>3600</v>
      </c>
      <c r="H25" s="14"/>
      <c r="I25" s="14"/>
      <c r="J25" s="14"/>
      <c r="K25" s="10"/>
      <c r="L25" s="10"/>
    </row>
    <row r="26" spans="1:14" ht="15" thickBot="1" x14ac:dyDescent="0.25">
      <c r="A26" s="13">
        <v>9</v>
      </c>
      <c r="B26" s="11" t="s">
        <v>44</v>
      </c>
      <c r="C26" s="12">
        <v>300</v>
      </c>
      <c r="D26" s="18" t="s">
        <v>8</v>
      </c>
      <c r="E26" s="18" t="s">
        <v>43</v>
      </c>
      <c r="F26" s="17">
        <f>IFERROR(C26*VLOOKUP(D26, Dropdowns!$A$1:$B$8, 2, 0), 0)</f>
        <v>3600</v>
      </c>
      <c r="H26" s="14"/>
      <c r="I26" s="14"/>
      <c r="J26" s="14"/>
      <c r="K26" s="10"/>
      <c r="L26" s="10"/>
    </row>
    <row r="27" spans="1:14" ht="15" thickBot="1" x14ac:dyDescent="0.25">
      <c r="A27" s="13">
        <v>10</v>
      </c>
      <c r="B27" s="11" t="s">
        <v>26</v>
      </c>
      <c r="C27" s="12">
        <v>12</v>
      </c>
      <c r="D27" s="18" t="s">
        <v>12</v>
      </c>
      <c r="E27" s="18" t="s">
        <v>2</v>
      </c>
      <c r="F27" s="17">
        <f>IFERROR(C27*VLOOKUP(D27, Dropdowns!$A$1:$B$8, 2, 0), 0)</f>
        <v>624</v>
      </c>
      <c r="H27" s="14"/>
      <c r="I27" s="14"/>
      <c r="J27" s="14"/>
      <c r="K27" s="10"/>
      <c r="L27" s="10"/>
    </row>
    <row r="28" spans="1:14" ht="15" thickBot="1" x14ac:dyDescent="0.25">
      <c r="A28" s="13">
        <v>11</v>
      </c>
      <c r="B28" s="11" t="s">
        <v>18</v>
      </c>
      <c r="C28" s="12">
        <v>3000</v>
      </c>
      <c r="D28" s="18" t="s">
        <v>6</v>
      </c>
      <c r="E28" s="18" t="s">
        <v>18</v>
      </c>
      <c r="F28" s="17">
        <f>IFERROR(C28*VLOOKUP(D28, Dropdowns!$A$1:$B$8, 2, 0), 0)</f>
        <v>3000</v>
      </c>
      <c r="H28" s="14"/>
      <c r="I28" s="14"/>
      <c r="J28" s="14"/>
      <c r="K28" s="10"/>
      <c r="L28" s="10"/>
    </row>
    <row r="29" spans="1:14" ht="15" thickBot="1" x14ac:dyDescent="0.25">
      <c r="A29" s="13">
        <v>12</v>
      </c>
      <c r="B29" s="11" t="s">
        <v>38</v>
      </c>
      <c r="C29" s="12">
        <v>30</v>
      </c>
      <c r="D29" s="18" t="s">
        <v>12</v>
      </c>
      <c r="E29" s="18" t="s">
        <v>4</v>
      </c>
      <c r="F29" s="17">
        <f>IFERROR(C29*VLOOKUP(D29, Dropdowns!$A$1:$B$8, 2, 0), 0)</f>
        <v>1560</v>
      </c>
      <c r="H29" s="14"/>
      <c r="I29" s="14"/>
      <c r="J29" s="14"/>
      <c r="K29" s="10"/>
      <c r="L29" s="10"/>
    </row>
    <row r="30" spans="1:14" ht="15" thickBot="1" x14ac:dyDescent="0.25">
      <c r="A30" s="13">
        <v>13</v>
      </c>
      <c r="B30" s="11" t="s">
        <v>39</v>
      </c>
      <c r="C30" s="12">
        <v>300</v>
      </c>
      <c r="D30" s="18" t="s">
        <v>8</v>
      </c>
      <c r="E30" s="18" t="s">
        <v>43</v>
      </c>
      <c r="F30" s="17">
        <f>IFERROR(C30*VLOOKUP(D30, Dropdowns!$A$1:$B$8, 2, 0), 0)</f>
        <v>3600</v>
      </c>
      <c r="H30" s="9"/>
      <c r="I30" s="9"/>
      <c r="J30" s="9"/>
      <c r="K30" s="10"/>
      <c r="L30" s="10"/>
    </row>
    <row r="31" spans="1:14" ht="15" thickBot="1" x14ac:dyDescent="0.25">
      <c r="A31" s="13">
        <v>14</v>
      </c>
      <c r="B31" s="11" t="s">
        <v>40</v>
      </c>
      <c r="C31" s="12">
        <v>300</v>
      </c>
      <c r="D31" s="18" t="s">
        <v>8</v>
      </c>
      <c r="E31" s="18" t="s">
        <v>43</v>
      </c>
      <c r="F31" s="17">
        <f>IFERROR(C31*VLOOKUP(D31, Dropdowns!$A$1:$B$8, 2, 0), 0)</f>
        <v>3600</v>
      </c>
      <c r="H31" s="9"/>
      <c r="I31" s="9"/>
      <c r="J31" s="9"/>
      <c r="K31" s="10"/>
      <c r="L31" s="10"/>
    </row>
    <row r="32" spans="1:14" ht="15" thickBot="1" x14ac:dyDescent="0.25">
      <c r="A32" s="13">
        <v>15</v>
      </c>
      <c r="B32" s="11" t="s">
        <v>37</v>
      </c>
      <c r="C32" s="12">
        <v>200</v>
      </c>
      <c r="D32" s="18" t="s">
        <v>8</v>
      </c>
      <c r="E32" s="18" t="s">
        <v>18</v>
      </c>
      <c r="F32" s="17">
        <f>IFERROR(C32*VLOOKUP(D32, Dropdowns!$A$1:$B$8, 2, 0), 0)</f>
        <v>2400</v>
      </c>
      <c r="H32" s="9"/>
      <c r="I32" s="9"/>
      <c r="J32" s="9"/>
      <c r="K32" s="10"/>
      <c r="L32" s="10"/>
    </row>
    <row r="33" spans="1:11" ht="15" thickBot="1" x14ac:dyDescent="0.25">
      <c r="A33" s="13">
        <v>16</v>
      </c>
      <c r="B33" s="11" t="s">
        <v>34</v>
      </c>
      <c r="C33" s="12">
        <v>100</v>
      </c>
      <c r="D33" s="18" t="s">
        <v>8</v>
      </c>
      <c r="E33" s="18" t="s">
        <v>4</v>
      </c>
      <c r="F33" s="17">
        <f>IFERROR(C33*VLOOKUP(D33, Dropdowns!$A$1:$B$8, 2, 0), 0)</f>
        <v>1200</v>
      </c>
      <c r="H33" s="9"/>
      <c r="I33" s="9"/>
      <c r="J33" s="9"/>
      <c r="K33" s="10"/>
    </row>
    <row r="34" spans="1:11" ht="15" thickBot="1" x14ac:dyDescent="0.25">
      <c r="A34" s="13">
        <v>17</v>
      </c>
      <c r="B34" s="11" t="s">
        <v>33</v>
      </c>
      <c r="C34" s="12">
        <v>150</v>
      </c>
      <c r="D34" s="18" t="s">
        <v>8</v>
      </c>
      <c r="E34" s="18" t="s">
        <v>4</v>
      </c>
      <c r="F34" s="17">
        <f>IFERROR(C34*VLOOKUP(D34, Dropdowns!$A$1:$B$8, 2, 0), 0)</f>
        <v>1800</v>
      </c>
      <c r="H34" s="9"/>
      <c r="I34" s="9"/>
      <c r="J34" s="9"/>
      <c r="K34" s="10"/>
    </row>
    <row r="35" spans="1:11" ht="15" thickBot="1" x14ac:dyDescent="0.25">
      <c r="A35" s="13">
        <v>18</v>
      </c>
      <c r="B35" s="11" t="s">
        <v>29</v>
      </c>
      <c r="C35" s="12">
        <v>120</v>
      </c>
      <c r="D35" s="18" t="s">
        <v>8</v>
      </c>
      <c r="E35" s="18" t="s">
        <v>18</v>
      </c>
      <c r="F35" s="17">
        <f>IFERROR(C35*VLOOKUP(D35, Dropdowns!$A$1:$B$8, 2, 0), 0)</f>
        <v>1440</v>
      </c>
      <c r="H35" s="9"/>
      <c r="I35" s="9"/>
      <c r="J35" s="9"/>
      <c r="K35" s="10"/>
    </row>
    <row r="36" spans="1:11" ht="15" thickBot="1" x14ac:dyDescent="0.25">
      <c r="A36" s="13">
        <v>19</v>
      </c>
      <c r="B36" s="11" t="s">
        <v>32</v>
      </c>
      <c r="C36" s="12">
        <v>30</v>
      </c>
      <c r="D36" s="18" t="s">
        <v>12</v>
      </c>
      <c r="E36" s="18" t="s">
        <v>3</v>
      </c>
      <c r="F36" s="17">
        <f>IFERROR(C36*VLOOKUP(D36, Dropdowns!$A$1:$B$8, 2, 0), 0)</f>
        <v>1560</v>
      </c>
      <c r="H36" s="9"/>
      <c r="I36" s="9"/>
      <c r="J36" s="9"/>
      <c r="K36" s="10"/>
    </row>
    <row r="37" spans="1:11" ht="15" thickBot="1" x14ac:dyDescent="0.25">
      <c r="A37" s="13">
        <v>20</v>
      </c>
      <c r="B37" s="11" t="s">
        <v>31</v>
      </c>
      <c r="C37" s="12">
        <v>120</v>
      </c>
      <c r="D37" s="18" t="s">
        <v>8</v>
      </c>
      <c r="E37" s="18" t="s">
        <v>3</v>
      </c>
      <c r="F37" s="17">
        <f>IFERROR(C37*VLOOKUP(D37, Dropdowns!$A$1:$B$8, 2, 0), 0)</f>
        <v>1440</v>
      </c>
      <c r="H37" s="9"/>
      <c r="I37" s="9"/>
      <c r="J37" s="9"/>
      <c r="K37" s="10"/>
    </row>
    <row r="38" spans="1:11" ht="15" thickBot="1" x14ac:dyDescent="0.25">
      <c r="A38" s="13">
        <v>21</v>
      </c>
      <c r="B38" s="11" t="s">
        <v>15</v>
      </c>
      <c r="C38" s="12">
        <v>2</v>
      </c>
      <c r="D38" s="18" t="s">
        <v>82</v>
      </c>
      <c r="E38" s="18" t="s">
        <v>2</v>
      </c>
      <c r="F38" s="17">
        <f>IFERROR(C38*VLOOKUP(D38, Dropdowns!$A$1:$B$8, 2, 0), 0)</f>
        <v>500</v>
      </c>
      <c r="H38" s="9"/>
      <c r="I38" s="9"/>
      <c r="J38" s="9"/>
      <c r="K38" s="10"/>
    </row>
    <row r="39" spans="1:11" ht="15" thickBot="1" x14ac:dyDescent="0.25">
      <c r="A39" s="13">
        <v>22</v>
      </c>
      <c r="B39" s="11" t="s">
        <v>27</v>
      </c>
      <c r="C39" s="12">
        <v>100</v>
      </c>
      <c r="D39" s="18" t="s">
        <v>8</v>
      </c>
      <c r="E39" s="18" t="s">
        <v>5</v>
      </c>
      <c r="F39" s="17">
        <f>IFERROR(C39*VLOOKUP(D39, Dropdowns!$A$1:$B$8, 2, 0), 0)</f>
        <v>1200</v>
      </c>
      <c r="H39" s="9"/>
      <c r="I39" s="9"/>
      <c r="J39" s="9"/>
      <c r="K39" s="10"/>
    </row>
    <row r="40" spans="1:11" ht="15" thickBot="1" x14ac:dyDescent="0.25">
      <c r="A40" s="13">
        <v>23</v>
      </c>
      <c r="B40" s="11" t="s">
        <v>30</v>
      </c>
      <c r="C40" s="12">
        <v>100</v>
      </c>
      <c r="D40" s="18" t="s">
        <v>8</v>
      </c>
      <c r="E40" s="18" t="s">
        <v>3</v>
      </c>
      <c r="F40" s="17">
        <f>IFERROR(C40*VLOOKUP(D40, Dropdowns!$A$1:$B$8, 2, 0), 0)</f>
        <v>1200</v>
      </c>
      <c r="H40" s="9"/>
      <c r="I40" s="9"/>
      <c r="J40" s="9"/>
      <c r="K40" s="10"/>
    </row>
    <row r="41" spans="1:11" ht="15" thickBot="1" x14ac:dyDescent="0.25">
      <c r="A41" s="13">
        <v>24</v>
      </c>
      <c r="B41" s="11" t="s">
        <v>25</v>
      </c>
      <c r="C41" s="12">
        <v>15</v>
      </c>
      <c r="D41" s="18" t="s">
        <v>12</v>
      </c>
      <c r="E41" s="18" t="s">
        <v>2</v>
      </c>
      <c r="F41" s="17">
        <f>IFERROR(C41*VLOOKUP(D41, Dropdowns!$A$1:$B$8, 2, 0), 0)</f>
        <v>780</v>
      </c>
      <c r="H41" s="9"/>
      <c r="I41" s="9"/>
      <c r="J41" s="9"/>
      <c r="K41" s="10"/>
    </row>
    <row r="42" spans="1:11" ht="15" thickBot="1" x14ac:dyDescent="0.25">
      <c r="A42" s="13">
        <v>25</v>
      </c>
      <c r="B42" s="11" t="s">
        <v>28</v>
      </c>
      <c r="C42" s="12">
        <v>60</v>
      </c>
      <c r="D42" s="18" t="s">
        <v>8</v>
      </c>
      <c r="E42" s="18" t="s">
        <v>5</v>
      </c>
      <c r="F42" s="17">
        <f>IFERROR(C42*VLOOKUP(D42, Dropdowns!$A$1:$B$8, 2, 0), 0)</f>
        <v>720</v>
      </c>
      <c r="H42" s="9"/>
      <c r="I42" s="9"/>
      <c r="J42" s="9"/>
      <c r="K42" s="10"/>
    </row>
    <row r="43" spans="1:11" ht="15" thickBot="1" x14ac:dyDescent="0.25">
      <c r="A43" s="13">
        <v>26</v>
      </c>
      <c r="B43" s="11" t="s">
        <v>20</v>
      </c>
      <c r="C43" s="12">
        <v>75</v>
      </c>
      <c r="D43" s="18" t="s">
        <v>8</v>
      </c>
      <c r="E43" s="18" t="s">
        <v>4</v>
      </c>
      <c r="F43" s="17">
        <f>IFERROR(C43*VLOOKUP(D43, Dropdowns!$A$1:$B$8, 2, 0), 0)</f>
        <v>900</v>
      </c>
      <c r="H43" s="9"/>
      <c r="I43" s="9"/>
      <c r="J43" s="9"/>
      <c r="K43" s="10"/>
    </row>
    <row r="44" spans="1:11" ht="15" thickBot="1" x14ac:dyDescent="0.25">
      <c r="A44" s="13">
        <v>27</v>
      </c>
      <c r="B44" s="11" t="s">
        <v>58</v>
      </c>
      <c r="C44" s="12">
        <v>400</v>
      </c>
      <c r="D44" s="18" t="s">
        <v>6</v>
      </c>
      <c r="E44" s="18" t="s">
        <v>18</v>
      </c>
      <c r="F44" s="17">
        <f>IFERROR(C44*VLOOKUP(D44, Dropdowns!$A$1:$B$8, 2, 0), 0)</f>
        <v>400</v>
      </c>
      <c r="H44" s="9"/>
      <c r="I44" s="9"/>
      <c r="J44" s="9"/>
      <c r="K44" s="10"/>
    </row>
    <row r="45" spans="1:11" ht="15" thickBot="1" x14ac:dyDescent="0.25">
      <c r="A45" s="13">
        <v>28</v>
      </c>
      <c r="B45" s="11" t="s">
        <v>57</v>
      </c>
      <c r="C45" s="12">
        <v>30</v>
      </c>
      <c r="D45" s="18" t="s">
        <v>8</v>
      </c>
      <c r="E45" s="18" t="s">
        <v>5</v>
      </c>
      <c r="F45" s="17">
        <f>IFERROR(C45*VLOOKUP(D45, Dropdowns!$A$1:$B$8, 2, 0), 0)</f>
        <v>360</v>
      </c>
      <c r="H45" s="9"/>
      <c r="I45" s="9"/>
      <c r="J45" s="9"/>
      <c r="K45" s="10"/>
    </row>
    <row r="46" spans="1:11" ht="15" thickBot="1" x14ac:dyDescent="0.25">
      <c r="A46" s="13">
        <v>29</v>
      </c>
      <c r="B46" s="11" t="s">
        <v>66</v>
      </c>
      <c r="C46" s="12">
        <v>0</v>
      </c>
      <c r="D46" s="18" t="s">
        <v>8</v>
      </c>
      <c r="E46" s="18" t="s">
        <v>4</v>
      </c>
      <c r="F46" s="17">
        <f>IFERROR(C46*VLOOKUP(D46, Dropdowns!$A$1:$B$8, 2, 0), 0)</f>
        <v>0</v>
      </c>
      <c r="H46" s="9"/>
      <c r="I46" s="9"/>
      <c r="J46" s="9"/>
      <c r="K46" s="10"/>
    </row>
    <row r="47" spans="1:11" ht="15" thickBot="1" x14ac:dyDescent="0.25">
      <c r="A47" s="13">
        <v>30</v>
      </c>
      <c r="B47" s="11" t="s">
        <v>59</v>
      </c>
      <c r="C47" s="12">
        <v>0</v>
      </c>
      <c r="D47" s="18" t="s">
        <v>8</v>
      </c>
      <c r="E47" s="18" t="s">
        <v>4</v>
      </c>
      <c r="F47" s="17">
        <f>IFERROR(C47*VLOOKUP(D47, Dropdowns!$A$1:$B$8, 2, 0), 0)</f>
        <v>0</v>
      </c>
      <c r="H47" s="9"/>
      <c r="I47" s="9"/>
      <c r="J47" s="9"/>
      <c r="K47" s="10"/>
    </row>
    <row r="48" spans="1:11" ht="15" thickBot="1" x14ac:dyDescent="0.25">
      <c r="A48" s="13">
        <v>31</v>
      </c>
      <c r="B48" s="11" t="s">
        <v>53</v>
      </c>
      <c r="C48" s="12">
        <v>15</v>
      </c>
      <c r="D48" s="18" t="s">
        <v>8</v>
      </c>
      <c r="E48" s="18" t="s">
        <v>4</v>
      </c>
      <c r="F48" s="17">
        <f>IFERROR(C48*VLOOKUP(D48, Dropdowns!$A$1:$B$8, 2, 0), 0)</f>
        <v>180</v>
      </c>
      <c r="H48" s="9"/>
      <c r="I48" s="9"/>
      <c r="J48" s="9"/>
      <c r="K48" s="10"/>
    </row>
    <row r="49" spans="1:11" ht="15" thickBot="1" x14ac:dyDescent="0.25">
      <c r="A49" s="13">
        <v>32</v>
      </c>
      <c r="B49" s="11" t="s">
        <v>60</v>
      </c>
      <c r="C49" s="12">
        <v>90</v>
      </c>
      <c r="D49" s="18" t="s">
        <v>6</v>
      </c>
      <c r="E49" s="18" t="s">
        <v>4</v>
      </c>
      <c r="F49" s="17">
        <f>IFERROR(C49*VLOOKUP(D49, Dropdowns!$A$1:$B$8, 2, 0), 0)</f>
        <v>90</v>
      </c>
      <c r="H49" s="9"/>
      <c r="I49" s="9"/>
      <c r="J49" s="9"/>
      <c r="K49" s="10"/>
    </row>
    <row r="50" spans="1:11" ht="15" thickBot="1" x14ac:dyDescent="0.25">
      <c r="A50" s="13">
        <v>33</v>
      </c>
      <c r="B50" s="11"/>
      <c r="C50" s="12"/>
      <c r="D50" s="18" t="s">
        <v>17</v>
      </c>
      <c r="E50" s="18" t="s">
        <v>17</v>
      </c>
      <c r="F50" s="17">
        <f>IFERROR(C50*VLOOKUP(D50, Dropdowns!$A$1:$B$8, 2, 0), 0)</f>
        <v>0</v>
      </c>
      <c r="H50" s="9"/>
      <c r="I50" s="9"/>
      <c r="J50" s="9"/>
      <c r="K50" s="10"/>
    </row>
    <row r="51" spans="1:11" ht="15" thickBot="1" x14ac:dyDescent="0.25">
      <c r="A51" s="13">
        <v>34</v>
      </c>
      <c r="B51" s="11"/>
      <c r="C51" s="12"/>
      <c r="D51" s="18" t="s">
        <v>17</v>
      </c>
      <c r="E51" s="18" t="s">
        <v>17</v>
      </c>
      <c r="F51" s="17">
        <f>IFERROR(C51*VLOOKUP(D51, Dropdowns!$A$1:$B$8, 2, 0), 0)</f>
        <v>0</v>
      </c>
      <c r="H51" s="9"/>
      <c r="I51" s="9"/>
      <c r="J51" s="9"/>
      <c r="K51" s="10"/>
    </row>
    <row r="52" spans="1:11" ht="15" thickBot="1" x14ac:dyDescent="0.25">
      <c r="A52" s="13">
        <v>35</v>
      </c>
      <c r="B52" s="11"/>
      <c r="C52" s="12"/>
      <c r="D52" s="18" t="s">
        <v>17</v>
      </c>
      <c r="E52" s="18" t="s">
        <v>17</v>
      </c>
      <c r="F52" s="17">
        <f>IFERROR(C52*VLOOKUP(D52, Dropdowns!$A$1:$B$8, 2, 0), 0)</f>
        <v>0</v>
      </c>
      <c r="H52" s="9"/>
      <c r="I52" s="9"/>
      <c r="J52" s="9"/>
      <c r="K52" s="10"/>
    </row>
    <row r="53" spans="1:11" ht="15" thickBot="1" x14ac:dyDescent="0.25">
      <c r="A53" s="13">
        <v>36</v>
      </c>
      <c r="B53" s="11"/>
      <c r="C53" s="12"/>
      <c r="D53" s="18" t="s">
        <v>17</v>
      </c>
      <c r="E53" s="18" t="s">
        <v>17</v>
      </c>
      <c r="F53" s="17">
        <f>IFERROR(C53*VLOOKUP(D53, Dropdowns!$A$1:$B$8, 2, 0), 0)</f>
        <v>0</v>
      </c>
      <c r="H53" s="9"/>
      <c r="I53" s="9"/>
      <c r="J53" s="9"/>
      <c r="K53" s="10"/>
    </row>
    <row r="54" spans="1:11" ht="15" thickBot="1" x14ac:dyDescent="0.25">
      <c r="A54" s="13">
        <v>37</v>
      </c>
      <c r="B54" s="11"/>
      <c r="C54" s="12"/>
      <c r="D54" s="18" t="s">
        <v>17</v>
      </c>
      <c r="E54" s="18" t="s">
        <v>17</v>
      </c>
      <c r="F54" s="17">
        <f>IFERROR(C54*VLOOKUP(D54, Dropdowns!$A$1:$B$8, 2, 0), 0)</f>
        <v>0</v>
      </c>
      <c r="H54" s="9"/>
      <c r="I54" s="9"/>
      <c r="J54" s="9"/>
      <c r="K54" s="10"/>
    </row>
    <row r="55" spans="1:11" ht="15" thickBot="1" x14ac:dyDescent="0.25">
      <c r="A55" s="13">
        <v>38</v>
      </c>
      <c r="B55" s="11"/>
      <c r="C55" s="12"/>
      <c r="D55" s="18" t="s">
        <v>17</v>
      </c>
      <c r="E55" s="18" t="s">
        <v>17</v>
      </c>
      <c r="F55" s="17">
        <f>IFERROR(C55*VLOOKUP(D55, Dropdowns!$A$1:$B$8, 2, 0), 0)</f>
        <v>0</v>
      </c>
      <c r="H55" s="9"/>
      <c r="I55" s="9"/>
      <c r="J55" s="9"/>
      <c r="K55" s="10"/>
    </row>
    <row r="56" spans="1:11" ht="15" thickBot="1" x14ac:dyDescent="0.25">
      <c r="A56" s="13">
        <v>39</v>
      </c>
      <c r="B56" s="11"/>
      <c r="C56" s="12"/>
      <c r="D56" s="18" t="s">
        <v>17</v>
      </c>
      <c r="E56" s="18" t="s">
        <v>17</v>
      </c>
      <c r="F56" s="17">
        <f>IFERROR(C56*VLOOKUP(D56, Dropdowns!$A$1:$B$8, 2, 0), 0)</f>
        <v>0</v>
      </c>
      <c r="H56" s="9"/>
      <c r="I56" s="9"/>
      <c r="J56" s="9"/>
      <c r="K56" s="10"/>
    </row>
    <row r="57" spans="1:11" ht="15" thickBot="1" x14ac:dyDescent="0.25">
      <c r="A57" s="13">
        <v>40</v>
      </c>
      <c r="B57" s="11"/>
      <c r="C57" s="12"/>
      <c r="D57" s="18" t="s">
        <v>17</v>
      </c>
      <c r="E57" s="18" t="s">
        <v>17</v>
      </c>
      <c r="F57" s="17">
        <f>IFERROR(C57*VLOOKUP(D57, Dropdowns!$A$1:$B$8, 2, 0), 0)</f>
        <v>0</v>
      </c>
      <c r="H57" s="9"/>
      <c r="I57" s="9"/>
      <c r="J57" s="9"/>
      <c r="K57" s="10"/>
    </row>
    <row r="58" spans="1:11" ht="15" thickBot="1" x14ac:dyDescent="0.25">
      <c r="A58" s="13">
        <v>41</v>
      </c>
      <c r="B58" s="11"/>
      <c r="C58" s="12"/>
      <c r="D58" s="18" t="s">
        <v>17</v>
      </c>
      <c r="E58" s="18" t="s">
        <v>17</v>
      </c>
      <c r="F58" s="17">
        <f>IFERROR(C58*VLOOKUP(D58, Dropdowns!$A$1:$B$8, 2, 0), 0)</f>
        <v>0</v>
      </c>
      <c r="H58" s="9"/>
      <c r="I58" s="9"/>
      <c r="J58" s="9"/>
      <c r="K58" s="10"/>
    </row>
    <row r="59" spans="1:11" ht="15" thickBot="1" x14ac:dyDescent="0.25">
      <c r="A59" s="13">
        <v>42</v>
      </c>
      <c r="B59" s="11"/>
      <c r="C59" s="12"/>
      <c r="D59" s="18" t="s">
        <v>17</v>
      </c>
      <c r="E59" s="18" t="s">
        <v>17</v>
      </c>
      <c r="F59" s="17">
        <f>IFERROR(C59*VLOOKUP(D59, Dropdowns!$A$1:$B$8, 2, 0), 0)</f>
        <v>0</v>
      </c>
      <c r="H59" s="9"/>
      <c r="I59" s="9"/>
      <c r="J59" s="9"/>
      <c r="K59" s="10"/>
    </row>
    <row r="60" spans="1:11" ht="15" thickBot="1" x14ac:dyDescent="0.25">
      <c r="A60" s="13">
        <v>43</v>
      </c>
      <c r="B60" s="11"/>
      <c r="C60" s="12"/>
      <c r="D60" s="18" t="s">
        <v>17</v>
      </c>
      <c r="E60" s="18" t="s">
        <v>17</v>
      </c>
      <c r="F60" s="17">
        <f>IFERROR(C60*VLOOKUP(D60, Dropdowns!$A$1:$B$8, 2, 0), 0)</f>
        <v>0</v>
      </c>
      <c r="H60" s="9"/>
      <c r="I60" s="9"/>
      <c r="J60" s="9"/>
      <c r="K60" s="10"/>
    </row>
    <row r="61" spans="1:11" ht="15" thickBot="1" x14ac:dyDescent="0.25">
      <c r="A61" s="13">
        <v>44</v>
      </c>
      <c r="B61" s="11"/>
      <c r="C61" s="12"/>
      <c r="D61" s="18" t="s">
        <v>17</v>
      </c>
      <c r="E61" s="18" t="s">
        <v>17</v>
      </c>
      <c r="F61" s="17">
        <f>IFERROR(C61*VLOOKUP(D61, Dropdowns!$A$1:$B$8, 2, 0), 0)</f>
        <v>0</v>
      </c>
      <c r="H61" s="9"/>
      <c r="I61" s="9"/>
      <c r="J61" s="9"/>
      <c r="K61" s="10"/>
    </row>
    <row r="62" spans="1:11" ht="15" thickBot="1" x14ac:dyDescent="0.25">
      <c r="A62" s="13">
        <v>45</v>
      </c>
      <c r="B62" s="11"/>
      <c r="C62" s="12"/>
      <c r="D62" s="18" t="s">
        <v>17</v>
      </c>
      <c r="E62" s="18" t="s">
        <v>17</v>
      </c>
      <c r="F62" s="17">
        <f>IFERROR(C62*VLOOKUP(D62, Dropdowns!$A$1:$B$8, 2, 0), 0)</f>
        <v>0</v>
      </c>
      <c r="H62" s="9"/>
      <c r="I62" s="9"/>
      <c r="J62" s="9"/>
      <c r="K62" s="10"/>
    </row>
    <row r="63" spans="1:11" ht="15" thickBot="1" x14ac:dyDescent="0.25">
      <c r="A63" s="13">
        <v>46</v>
      </c>
      <c r="B63" s="11"/>
      <c r="C63" s="12"/>
      <c r="D63" s="18" t="s">
        <v>17</v>
      </c>
      <c r="E63" s="18" t="s">
        <v>17</v>
      </c>
      <c r="F63" s="17">
        <f>IFERROR(C63*VLOOKUP(D63, Dropdowns!$A$1:$B$8, 2, 0), 0)</f>
        <v>0</v>
      </c>
      <c r="H63" s="9"/>
      <c r="I63" s="9"/>
      <c r="J63" s="9"/>
      <c r="K63" s="10"/>
    </row>
    <row r="64" spans="1:11" ht="15" thickBot="1" x14ac:dyDescent="0.25">
      <c r="A64" s="13">
        <v>47</v>
      </c>
      <c r="B64" s="11"/>
      <c r="C64" s="12"/>
      <c r="D64" s="18" t="s">
        <v>17</v>
      </c>
      <c r="E64" s="18" t="s">
        <v>17</v>
      </c>
      <c r="F64" s="17">
        <f>IFERROR(C64*VLOOKUP(D64, Dropdowns!$A$1:$B$8, 2, 0), 0)</f>
        <v>0</v>
      </c>
      <c r="H64" s="9"/>
      <c r="I64" s="9"/>
      <c r="J64" s="9"/>
      <c r="K64" s="10"/>
    </row>
    <row r="65" spans="1:11" ht="15" thickBot="1" x14ac:dyDescent="0.25">
      <c r="A65" s="13">
        <v>48</v>
      </c>
      <c r="B65" s="11"/>
      <c r="C65" s="12"/>
      <c r="D65" s="18" t="s">
        <v>17</v>
      </c>
      <c r="E65" s="18" t="s">
        <v>17</v>
      </c>
      <c r="F65" s="17">
        <f>IFERROR(C65*VLOOKUP(D65, Dropdowns!$A$1:$B$8, 2, 0), 0)</f>
        <v>0</v>
      </c>
      <c r="H65" s="9"/>
      <c r="I65" s="9"/>
      <c r="J65" s="9"/>
      <c r="K65" s="10"/>
    </row>
    <row r="66" spans="1:11" ht="15" thickBot="1" x14ac:dyDescent="0.25">
      <c r="A66" s="13">
        <v>49</v>
      </c>
      <c r="B66" s="11"/>
      <c r="C66" s="12"/>
      <c r="D66" s="18" t="s">
        <v>17</v>
      </c>
      <c r="E66" s="18" t="s">
        <v>17</v>
      </c>
      <c r="F66" s="17">
        <f>IFERROR(C66*VLOOKUP(D66, Dropdowns!$A$1:$B$8, 2, 0), 0)</f>
        <v>0</v>
      </c>
      <c r="H66" s="9"/>
      <c r="I66" s="9"/>
      <c r="J66" s="9"/>
      <c r="K66" s="10"/>
    </row>
    <row r="67" spans="1:11" ht="15" thickBot="1" x14ac:dyDescent="0.25">
      <c r="A67" s="13">
        <v>50</v>
      </c>
      <c r="B67" s="11"/>
      <c r="C67" s="12"/>
      <c r="D67" s="18" t="s">
        <v>17</v>
      </c>
      <c r="E67" s="18" t="s">
        <v>17</v>
      </c>
      <c r="F67" s="17">
        <f>IFERROR(C67*VLOOKUP(D67, Dropdowns!$A$1:$B$8, 2, 0), 0)</f>
        <v>0</v>
      </c>
      <c r="H67" s="9"/>
      <c r="I67" s="9"/>
      <c r="J67" s="9"/>
      <c r="K67" s="10"/>
    </row>
    <row r="68" spans="1:11" ht="15" thickBot="1" x14ac:dyDescent="0.25">
      <c r="A68" s="13">
        <v>51</v>
      </c>
      <c r="B68" s="11"/>
      <c r="C68" s="12"/>
      <c r="D68" s="18" t="s">
        <v>17</v>
      </c>
      <c r="E68" s="18" t="s">
        <v>17</v>
      </c>
      <c r="F68" s="17">
        <f>IFERROR(C68*VLOOKUP(D68, Dropdowns!$A$1:$B$8, 2, 0), 0)</f>
        <v>0</v>
      </c>
      <c r="H68" s="9"/>
      <c r="I68" s="9"/>
      <c r="J68" s="9"/>
      <c r="K68" s="10"/>
    </row>
    <row r="69" spans="1:11" ht="15" thickBot="1" x14ac:dyDescent="0.25">
      <c r="A69" s="13">
        <v>52</v>
      </c>
      <c r="B69" s="11"/>
      <c r="C69" s="12"/>
      <c r="D69" s="18" t="s">
        <v>17</v>
      </c>
      <c r="E69" s="18" t="s">
        <v>17</v>
      </c>
      <c r="F69" s="17">
        <f>IFERROR(C69*VLOOKUP(D69, Dropdowns!$A$1:$B$8, 2, 0), 0)</f>
        <v>0</v>
      </c>
      <c r="H69" s="9"/>
      <c r="I69" s="9"/>
      <c r="J69" s="9"/>
      <c r="K69" s="10"/>
    </row>
    <row r="70" spans="1:11" ht="15" thickBot="1" x14ac:dyDescent="0.25">
      <c r="A70" s="13">
        <v>53</v>
      </c>
      <c r="B70" s="11"/>
      <c r="C70" s="12"/>
      <c r="D70" s="18" t="s">
        <v>17</v>
      </c>
      <c r="E70" s="18" t="s">
        <v>17</v>
      </c>
      <c r="F70" s="17">
        <f>IFERROR(C70*VLOOKUP(D70, Dropdowns!$A$1:$B$8, 2, 0), 0)</f>
        <v>0</v>
      </c>
      <c r="H70" s="9"/>
      <c r="I70" s="9"/>
      <c r="J70" s="9"/>
      <c r="K70" s="10"/>
    </row>
    <row r="71" spans="1:11" ht="15" thickBot="1" x14ac:dyDescent="0.25">
      <c r="A71" s="13">
        <v>54</v>
      </c>
      <c r="B71" s="11"/>
      <c r="C71" s="12"/>
      <c r="D71" s="18" t="s">
        <v>17</v>
      </c>
      <c r="E71" s="18" t="s">
        <v>17</v>
      </c>
      <c r="F71" s="17">
        <f>IFERROR(C71*VLOOKUP(D71, Dropdowns!$A$1:$B$8, 2, 0), 0)</f>
        <v>0</v>
      </c>
      <c r="H71" s="9"/>
      <c r="I71" s="9"/>
      <c r="J71" s="9"/>
      <c r="K71" s="10"/>
    </row>
    <row r="72" spans="1:11" ht="15" thickBot="1" x14ac:dyDescent="0.25">
      <c r="A72" s="13">
        <v>55</v>
      </c>
      <c r="B72" s="11"/>
      <c r="C72" s="12"/>
      <c r="D72" s="18" t="s">
        <v>17</v>
      </c>
      <c r="E72" s="18" t="s">
        <v>17</v>
      </c>
      <c r="F72" s="17">
        <f>IFERROR(C72*VLOOKUP(D72, Dropdowns!$A$1:$B$8, 2, 0), 0)</f>
        <v>0</v>
      </c>
      <c r="H72" s="9"/>
      <c r="I72" s="9"/>
      <c r="J72" s="9"/>
      <c r="K72" s="10"/>
    </row>
    <row r="73" spans="1:11" ht="15" thickBot="1" x14ac:dyDescent="0.25">
      <c r="A73" s="13">
        <v>56</v>
      </c>
      <c r="B73" s="11"/>
      <c r="C73" s="12"/>
      <c r="D73" s="18" t="s">
        <v>17</v>
      </c>
      <c r="E73" s="18" t="s">
        <v>17</v>
      </c>
      <c r="F73" s="17">
        <f>IFERROR(C73*VLOOKUP(D73, Dropdowns!$A$1:$B$8, 2, 0), 0)</f>
        <v>0</v>
      </c>
      <c r="H73" s="9"/>
      <c r="I73" s="9"/>
      <c r="J73" s="9"/>
      <c r="K73" s="10"/>
    </row>
    <row r="74" spans="1:11" ht="15" thickBot="1" x14ac:dyDescent="0.25">
      <c r="A74" s="13">
        <v>57</v>
      </c>
      <c r="B74" s="11"/>
      <c r="C74" s="12"/>
      <c r="D74" s="18" t="s">
        <v>17</v>
      </c>
      <c r="E74" s="18" t="s">
        <v>17</v>
      </c>
      <c r="F74" s="17">
        <f>IFERROR(C74*VLOOKUP(D74, Dropdowns!$A$1:$B$8, 2, 0), 0)</f>
        <v>0</v>
      </c>
      <c r="H74" s="9"/>
      <c r="I74" s="9"/>
      <c r="J74" s="9"/>
      <c r="K74" s="10"/>
    </row>
    <row r="75" spans="1:11" ht="15" thickBot="1" x14ac:dyDescent="0.25">
      <c r="A75" s="13">
        <v>58</v>
      </c>
      <c r="B75" s="11"/>
      <c r="C75" s="12"/>
      <c r="D75" s="18" t="s">
        <v>17</v>
      </c>
      <c r="E75" s="18" t="s">
        <v>17</v>
      </c>
      <c r="F75" s="17">
        <f>IFERROR(C75*VLOOKUP(D75, Dropdowns!$A$1:$B$8, 2, 0), 0)</f>
        <v>0</v>
      </c>
      <c r="H75" s="9"/>
      <c r="I75" s="9"/>
      <c r="J75" s="9"/>
      <c r="K75" s="10"/>
    </row>
    <row r="76" spans="1:11" ht="15" thickBot="1" x14ac:dyDescent="0.25">
      <c r="A76" s="13">
        <v>59</v>
      </c>
      <c r="B76" s="11"/>
      <c r="C76" s="12"/>
      <c r="D76" s="18" t="s">
        <v>17</v>
      </c>
      <c r="E76" s="18" t="s">
        <v>17</v>
      </c>
      <c r="F76" s="17">
        <f>IFERROR(C76*VLOOKUP(D76, Dropdowns!$A$1:$B$8, 2, 0), 0)</f>
        <v>0</v>
      </c>
      <c r="H76" s="9"/>
      <c r="I76" s="9"/>
      <c r="J76" s="9"/>
      <c r="K76" s="10"/>
    </row>
    <row r="77" spans="1:11" ht="15" thickBot="1" x14ac:dyDescent="0.25">
      <c r="A77" s="13">
        <v>60</v>
      </c>
      <c r="B77" s="11"/>
      <c r="C77" s="12"/>
      <c r="D77" s="18" t="s">
        <v>17</v>
      </c>
      <c r="E77" s="18" t="s">
        <v>17</v>
      </c>
      <c r="F77" s="17">
        <f>IFERROR(C77*VLOOKUP(D77, Dropdowns!$A$1:$B$8, 2, 0), 0)</f>
        <v>0</v>
      </c>
      <c r="H77" s="9"/>
      <c r="I77" s="9"/>
      <c r="J77" s="9"/>
      <c r="K77" s="10"/>
    </row>
    <row r="78" spans="1:11" ht="15" thickBot="1" x14ac:dyDescent="0.25">
      <c r="A78" s="13">
        <v>61</v>
      </c>
      <c r="B78" s="11"/>
      <c r="C78" s="12"/>
      <c r="D78" s="18" t="s">
        <v>17</v>
      </c>
      <c r="E78" s="18" t="s">
        <v>17</v>
      </c>
      <c r="F78" s="17">
        <f>IFERROR(C78*VLOOKUP(D78, Dropdowns!$A$1:$B$8, 2, 0), 0)</f>
        <v>0</v>
      </c>
      <c r="H78" s="9"/>
      <c r="I78" s="9"/>
      <c r="J78" s="9"/>
      <c r="K78" s="10"/>
    </row>
    <row r="79" spans="1:11" ht="15" thickBot="1" x14ac:dyDescent="0.25">
      <c r="A79" s="13">
        <v>62</v>
      </c>
      <c r="B79" s="11"/>
      <c r="C79" s="12"/>
      <c r="D79" s="18" t="s">
        <v>17</v>
      </c>
      <c r="E79" s="18" t="s">
        <v>17</v>
      </c>
      <c r="F79" s="17">
        <f>IFERROR(C79*VLOOKUP(D79, Dropdowns!$A$1:$B$8, 2, 0), 0)</f>
        <v>0</v>
      </c>
      <c r="H79" s="9"/>
      <c r="I79" s="9"/>
      <c r="J79" s="9"/>
      <c r="K79" s="10"/>
    </row>
    <row r="80" spans="1:11" ht="15" thickBot="1" x14ac:dyDescent="0.25">
      <c r="A80" s="13">
        <v>63</v>
      </c>
      <c r="B80" s="11"/>
      <c r="C80" s="12"/>
      <c r="D80" s="18" t="s">
        <v>17</v>
      </c>
      <c r="E80" s="18" t="s">
        <v>17</v>
      </c>
      <c r="F80" s="17">
        <f>IFERROR(C80*VLOOKUP(D80, Dropdowns!$A$1:$B$8, 2, 0), 0)</f>
        <v>0</v>
      </c>
      <c r="H80" s="9"/>
      <c r="I80" s="9"/>
      <c r="J80" s="9"/>
      <c r="K80" s="10"/>
    </row>
    <row r="81" spans="1:11" ht="15" thickBot="1" x14ac:dyDescent="0.25">
      <c r="A81" s="13">
        <v>64</v>
      </c>
      <c r="B81" s="11"/>
      <c r="C81" s="12"/>
      <c r="D81" s="18" t="s">
        <v>17</v>
      </c>
      <c r="E81" s="18" t="s">
        <v>17</v>
      </c>
      <c r="F81" s="17">
        <f>IFERROR(C81*VLOOKUP(D81, Dropdowns!$A$1:$B$8, 2, 0), 0)</f>
        <v>0</v>
      </c>
      <c r="H81" s="9"/>
      <c r="I81" s="9"/>
      <c r="J81" s="9"/>
      <c r="K81" s="10"/>
    </row>
    <row r="82" spans="1:11" ht="15" thickBot="1" x14ac:dyDescent="0.25">
      <c r="A82" s="13">
        <v>65</v>
      </c>
      <c r="B82" s="11"/>
      <c r="C82" s="12"/>
      <c r="D82" s="18" t="s">
        <v>17</v>
      </c>
      <c r="E82" s="18" t="s">
        <v>17</v>
      </c>
      <c r="F82" s="17">
        <f>IFERROR(C82*VLOOKUP(D82, Dropdowns!$A$1:$B$8, 2, 0), 0)</f>
        <v>0</v>
      </c>
      <c r="H82" s="9"/>
      <c r="I82" s="9"/>
      <c r="J82" s="9"/>
      <c r="K82" s="10"/>
    </row>
    <row r="83" spans="1:11" ht="15" thickBot="1" x14ac:dyDescent="0.25">
      <c r="A83" s="13">
        <v>66</v>
      </c>
      <c r="B83" s="11"/>
      <c r="C83" s="12"/>
      <c r="D83" s="18" t="s">
        <v>17</v>
      </c>
      <c r="E83" s="18" t="s">
        <v>17</v>
      </c>
      <c r="F83" s="17">
        <f>IFERROR(C83*VLOOKUP(D83, Dropdowns!$A$1:$B$8, 2, 0), 0)</f>
        <v>0</v>
      </c>
      <c r="H83" s="9"/>
      <c r="I83" s="9"/>
      <c r="J83" s="9"/>
      <c r="K83" s="10"/>
    </row>
    <row r="84" spans="1:11" ht="15" thickBot="1" x14ac:dyDescent="0.25">
      <c r="A84" s="13">
        <v>67</v>
      </c>
      <c r="B84" s="11"/>
      <c r="C84" s="12"/>
      <c r="D84" s="18" t="s">
        <v>17</v>
      </c>
      <c r="E84" s="18" t="s">
        <v>17</v>
      </c>
      <c r="F84" s="17">
        <f>IFERROR(C84*VLOOKUP(D84, Dropdowns!$A$1:$B$8, 2, 0), 0)</f>
        <v>0</v>
      </c>
      <c r="H84" s="9"/>
      <c r="I84" s="9"/>
      <c r="J84" s="9"/>
      <c r="K84" s="10"/>
    </row>
    <row r="85" spans="1:11" ht="15" thickBot="1" x14ac:dyDescent="0.25">
      <c r="A85" s="13">
        <v>68</v>
      </c>
      <c r="B85" s="11"/>
      <c r="C85" s="12"/>
      <c r="D85" s="18" t="s">
        <v>17</v>
      </c>
      <c r="E85" s="18" t="s">
        <v>17</v>
      </c>
      <c r="F85" s="17">
        <f>IFERROR(C85*VLOOKUP(D85, Dropdowns!$A$1:$B$8, 2, 0), 0)</f>
        <v>0</v>
      </c>
      <c r="H85" s="9"/>
      <c r="I85" s="9"/>
      <c r="J85" s="9"/>
      <c r="K85" s="10"/>
    </row>
    <row r="86" spans="1:11" ht="15" thickBot="1" x14ac:dyDescent="0.25">
      <c r="A86" s="13">
        <v>69</v>
      </c>
      <c r="B86" s="11"/>
      <c r="C86" s="12"/>
      <c r="D86" s="18" t="s">
        <v>17</v>
      </c>
      <c r="E86" s="18" t="s">
        <v>17</v>
      </c>
      <c r="F86" s="17">
        <f>IFERROR(C86*VLOOKUP(D86, Dropdowns!$A$1:$B$8, 2, 0), 0)</f>
        <v>0</v>
      </c>
      <c r="H86" s="9"/>
      <c r="I86" s="9"/>
      <c r="J86" s="9"/>
      <c r="K86" s="10"/>
    </row>
    <row r="87" spans="1:11" ht="15" thickBot="1" x14ac:dyDescent="0.25">
      <c r="A87" s="13">
        <v>70</v>
      </c>
      <c r="B87" s="11"/>
      <c r="C87" s="12"/>
      <c r="D87" s="18" t="s">
        <v>17</v>
      </c>
      <c r="E87" s="18" t="s">
        <v>17</v>
      </c>
      <c r="F87" s="17">
        <f>IFERROR(C87*VLOOKUP(D87, Dropdowns!$A$1:$B$8, 2, 0), 0)</f>
        <v>0</v>
      </c>
      <c r="H87" s="9"/>
      <c r="I87" s="9"/>
      <c r="J87" s="9"/>
      <c r="K87" s="10"/>
    </row>
    <row r="88" spans="1:11" ht="15" thickBot="1" x14ac:dyDescent="0.25">
      <c r="A88" s="13">
        <v>71</v>
      </c>
      <c r="B88" s="11"/>
      <c r="C88" s="12"/>
      <c r="D88" s="18" t="s">
        <v>17</v>
      </c>
      <c r="E88" s="18" t="s">
        <v>17</v>
      </c>
      <c r="F88" s="17">
        <f>IFERROR(C88*VLOOKUP(D88, Dropdowns!$A$1:$B$8, 2, 0), 0)</f>
        <v>0</v>
      </c>
      <c r="H88" s="9"/>
      <c r="I88" s="9"/>
      <c r="J88" s="9"/>
      <c r="K88" s="10"/>
    </row>
    <row r="89" spans="1:11" ht="15" thickBot="1" x14ac:dyDescent="0.25">
      <c r="A89" s="13">
        <v>72</v>
      </c>
      <c r="B89" s="11"/>
      <c r="C89" s="12"/>
      <c r="D89" s="18" t="s">
        <v>17</v>
      </c>
      <c r="E89" s="18" t="s">
        <v>17</v>
      </c>
      <c r="F89" s="17">
        <f>IFERROR(C89*VLOOKUP(D89, Dropdowns!$A$1:$B$8, 2, 0), 0)</f>
        <v>0</v>
      </c>
      <c r="H89" s="9"/>
      <c r="I89" s="9"/>
      <c r="J89" s="9"/>
      <c r="K89" s="10"/>
    </row>
    <row r="90" spans="1:11" ht="15" thickBot="1" x14ac:dyDescent="0.25">
      <c r="A90" s="13">
        <v>73</v>
      </c>
      <c r="B90" s="11"/>
      <c r="C90" s="12"/>
      <c r="D90" s="18" t="s">
        <v>17</v>
      </c>
      <c r="E90" s="18" t="s">
        <v>17</v>
      </c>
      <c r="F90" s="17">
        <f>IFERROR(C90*VLOOKUP(D90, Dropdowns!$A$1:$B$8, 2, 0), 0)</f>
        <v>0</v>
      </c>
      <c r="H90" s="9"/>
      <c r="I90" s="9"/>
      <c r="J90" s="9"/>
      <c r="K90" s="10"/>
    </row>
    <row r="91" spans="1:11" ht="15" thickBot="1" x14ac:dyDescent="0.25">
      <c r="A91" s="13">
        <v>74</v>
      </c>
      <c r="B91" s="11"/>
      <c r="C91" s="12"/>
      <c r="D91" s="18" t="s">
        <v>17</v>
      </c>
      <c r="E91" s="18" t="s">
        <v>17</v>
      </c>
      <c r="F91" s="17">
        <f>IFERROR(C91*VLOOKUP(D91, Dropdowns!$A$1:$B$8, 2, 0), 0)</f>
        <v>0</v>
      </c>
      <c r="H91" s="9"/>
      <c r="I91" s="9"/>
      <c r="J91" s="9"/>
      <c r="K91" s="10"/>
    </row>
    <row r="92" spans="1:11" ht="15" thickBot="1" x14ac:dyDescent="0.25">
      <c r="A92" s="13">
        <v>75</v>
      </c>
      <c r="B92" s="11"/>
      <c r="C92" s="12"/>
      <c r="D92" s="18" t="s">
        <v>17</v>
      </c>
      <c r="E92" s="18" t="s">
        <v>17</v>
      </c>
      <c r="F92" s="17">
        <f>IFERROR(C92*VLOOKUP(D92, Dropdowns!$A$1:$B$8, 2, 0), 0)</f>
        <v>0</v>
      </c>
      <c r="H92" s="9"/>
      <c r="I92" s="9"/>
      <c r="J92" s="9"/>
      <c r="K92" s="10"/>
    </row>
    <row r="93" spans="1:11" ht="15" thickBot="1" x14ac:dyDescent="0.25">
      <c r="A93" s="13">
        <v>76</v>
      </c>
      <c r="B93" s="11"/>
      <c r="C93" s="12"/>
      <c r="D93" s="18" t="s">
        <v>17</v>
      </c>
      <c r="E93" s="18" t="s">
        <v>17</v>
      </c>
      <c r="F93" s="17">
        <f>IFERROR(C93*VLOOKUP(D93, Dropdowns!$A$1:$B$8, 2, 0), 0)</f>
        <v>0</v>
      </c>
      <c r="H93" s="9"/>
      <c r="I93" s="9"/>
      <c r="J93" s="9"/>
      <c r="K93" s="10"/>
    </row>
    <row r="94" spans="1:11" ht="15" thickBot="1" x14ac:dyDescent="0.25">
      <c r="A94" s="13">
        <v>77</v>
      </c>
      <c r="B94" s="11"/>
      <c r="C94" s="12"/>
      <c r="D94" s="18" t="s">
        <v>17</v>
      </c>
      <c r="E94" s="18" t="s">
        <v>17</v>
      </c>
      <c r="F94" s="17">
        <f>IFERROR(C94*VLOOKUP(D94, Dropdowns!$A$1:$B$8, 2, 0), 0)</f>
        <v>0</v>
      </c>
      <c r="H94" s="9"/>
      <c r="I94" s="9"/>
      <c r="J94" s="9"/>
      <c r="K94" s="10"/>
    </row>
    <row r="95" spans="1:11" ht="15" thickBot="1" x14ac:dyDescent="0.25">
      <c r="A95" s="13">
        <v>78</v>
      </c>
      <c r="B95" s="11"/>
      <c r="C95" s="12"/>
      <c r="D95" s="18" t="s">
        <v>17</v>
      </c>
      <c r="E95" s="18" t="s">
        <v>17</v>
      </c>
      <c r="F95" s="17">
        <f>IFERROR(C95*VLOOKUP(D95, Dropdowns!$A$1:$B$8, 2, 0), 0)</f>
        <v>0</v>
      </c>
      <c r="H95" s="9"/>
      <c r="I95" s="9"/>
      <c r="J95" s="9"/>
      <c r="K95" s="10"/>
    </row>
    <row r="96" spans="1:11" ht="15" thickBot="1" x14ac:dyDescent="0.25">
      <c r="A96" s="13">
        <v>79</v>
      </c>
      <c r="B96" s="11"/>
      <c r="C96" s="12"/>
      <c r="D96" s="18" t="s">
        <v>17</v>
      </c>
      <c r="E96" s="18" t="s">
        <v>17</v>
      </c>
      <c r="F96" s="17">
        <f>IFERROR(C96*VLOOKUP(D96, Dropdowns!$A$1:$B$8, 2, 0), 0)</f>
        <v>0</v>
      </c>
      <c r="H96" s="9"/>
      <c r="I96" s="9"/>
      <c r="J96" s="9"/>
      <c r="K96" s="10"/>
    </row>
    <row r="97" spans="1:11" ht="15" thickBot="1" x14ac:dyDescent="0.25">
      <c r="A97" s="13">
        <v>80</v>
      </c>
      <c r="B97" s="11"/>
      <c r="C97" s="12"/>
      <c r="D97" s="18" t="s">
        <v>17</v>
      </c>
      <c r="E97" s="18" t="s">
        <v>17</v>
      </c>
      <c r="F97" s="17">
        <f>IFERROR(C97*VLOOKUP(D97, Dropdowns!$A$1:$B$8, 2, 0), 0)</f>
        <v>0</v>
      </c>
      <c r="H97" s="9"/>
      <c r="I97" s="9"/>
      <c r="J97" s="9"/>
      <c r="K97" s="10"/>
    </row>
    <row r="98" spans="1:11" ht="15" thickBot="1" x14ac:dyDescent="0.25">
      <c r="A98" s="13">
        <v>81</v>
      </c>
      <c r="B98" s="11"/>
      <c r="C98" s="12"/>
      <c r="D98" s="18" t="s">
        <v>17</v>
      </c>
      <c r="E98" s="18" t="s">
        <v>17</v>
      </c>
      <c r="F98" s="17">
        <f>IFERROR(C98*VLOOKUP(D98, Dropdowns!$A$1:$B$8, 2, 0), 0)</f>
        <v>0</v>
      </c>
      <c r="H98" s="9"/>
      <c r="I98" s="9"/>
      <c r="J98" s="9"/>
      <c r="K98" s="10"/>
    </row>
    <row r="99" spans="1:11" ht="15" thickBot="1" x14ac:dyDescent="0.25">
      <c r="A99" s="13">
        <v>82</v>
      </c>
      <c r="B99" s="11"/>
      <c r="C99" s="12"/>
      <c r="D99" s="18" t="s">
        <v>17</v>
      </c>
      <c r="E99" s="18" t="s">
        <v>17</v>
      </c>
      <c r="F99" s="17">
        <f>IFERROR(C99*VLOOKUP(D99, Dropdowns!$A$1:$B$8, 2, 0), 0)</f>
        <v>0</v>
      </c>
      <c r="H99" s="9"/>
      <c r="I99" s="9"/>
      <c r="J99" s="9"/>
      <c r="K99" s="10"/>
    </row>
    <row r="100" spans="1:11" ht="15" thickBot="1" x14ac:dyDescent="0.25">
      <c r="A100" s="13">
        <v>83</v>
      </c>
      <c r="B100" s="11"/>
      <c r="C100" s="12"/>
      <c r="D100" s="18" t="s">
        <v>17</v>
      </c>
      <c r="E100" s="18" t="s">
        <v>17</v>
      </c>
      <c r="F100" s="17">
        <f>IFERROR(C100*VLOOKUP(D100, Dropdowns!$A$1:$B$8, 2, 0), 0)</f>
        <v>0</v>
      </c>
      <c r="H100" s="9"/>
      <c r="I100" s="9"/>
      <c r="J100" s="9"/>
      <c r="K100" s="10"/>
    </row>
    <row r="101" spans="1:11" ht="15" thickBot="1" x14ac:dyDescent="0.25">
      <c r="A101" s="13">
        <v>84</v>
      </c>
      <c r="B101" s="11"/>
      <c r="C101" s="12"/>
      <c r="D101" s="18" t="s">
        <v>17</v>
      </c>
      <c r="E101" s="18" t="s">
        <v>17</v>
      </c>
      <c r="F101" s="17">
        <f>IFERROR(C101*VLOOKUP(D101, Dropdowns!$A$1:$B$8, 2, 0), 0)</f>
        <v>0</v>
      </c>
      <c r="H101" s="9"/>
      <c r="I101" s="9"/>
      <c r="J101" s="9"/>
      <c r="K101" s="10"/>
    </row>
    <row r="102" spans="1:11" ht="15" thickBot="1" x14ac:dyDescent="0.25">
      <c r="A102" s="13">
        <v>85</v>
      </c>
      <c r="B102" s="11"/>
      <c r="C102" s="12"/>
      <c r="D102" s="18" t="s">
        <v>17</v>
      </c>
      <c r="E102" s="18" t="s">
        <v>17</v>
      </c>
      <c r="F102" s="17">
        <f>IFERROR(C102*VLOOKUP(D102, Dropdowns!$A$1:$B$8, 2, 0), 0)</f>
        <v>0</v>
      </c>
      <c r="H102" s="9"/>
      <c r="I102" s="9"/>
      <c r="J102" s="9"/>
      <c r="K102" s="10"/>
    </row>
    <row r="103" spans="1:11" ht="15" thickBot="1" x14ac:dyDescent="0.25">
      <c r="A103" s="13">
        <v>86</v>
      </c>
      <c r="B103" s="11"/>
      <c r="C103" s="12"/>
      <c r="D103" s="18" t="s">
        <v>17</v>
      </c>
      <c r="E103" s="18" t="s">
        <v>17</v>
      </c>
      <c r="F103" s="17">
        <f>IFERROR(C103*VLOOKUP(D103, Dropdowns!$A$1:$B$8, 2, 0), 0)</f>
        <v>0</v>
      </c>
      <c r="H103" s="9"/>
      <c r="I103" s="9"/>
      <c r="J103" s="9"/>
      <c r="K103" s="10"/>
    </row>
    <row r="104" spans="1:11" ht="15" thickBot="1" x14ac:dyDescent="0.25">
      <c r="A104" s="13">
        <v>87</v>
      </c>
      <c r="B104" s="11"/>
      <c r="C104" s="12"/>
      <c r="D104" s="18" t="s">
        <v>17</v>
      </c>
      <c r="E104" s="18" t="s">
        <v>17</v>
      </c>
      <c r="F104" s="17">
        <f>IFERROR(C104*VLOOKUP(D104, Dropdowns!$A$1:$B$8, 2, 0), 0)</f>
        <v>0</v>
      </c>
      <c r="H104" s="9"/>
      <c r="I104" s="9"/>
      <c r="J104" s="9"/>
      <c r="K104" s="10"/>
    </row>
    <row r="105" spans="1:11" ht="15" thickBot="1" x14ac:dyDescent="0.25">
      <c r="A105" s="13">
        <v>88</v>
      </c>
      <c r="B105" s="11"/>
      <c r="C105" s="12"/>
      <c r="D105" s="18" t="s">
        <v>17</v>
      </c>
      <c r="E105" s="18" t="s">
        <v>17</v>
      </c>
      <c r="F105" s="17">
        <f>IFERROR(C105*VLOOKUP(D105, Dropdowns!$A$1:$B$8, 2, 0), 0)</f>
        <v>0</v>
      </c>
      <c r="H105" s="9"/>
      <c r="I105" s="9"/>
      <c r="J105" s="9"/>
      <c r="K105" s="10"/>
    </row>
    <row r="106" spans="1:11" ht="15" thickBot="1" x14ac:dyDescent="0.25">
      <c r="A106" s="13">
        <v>89</v>
      </c>
      <c r="B106" s="11"/>
      <c r="C106" s="12"/>
      <c r="D106" s="18" t="s">
        <v>17</v>
      </c>
      <c r="E106" s="18" t="s">
        <v>17</v>
      </c>
      <c r="F106" s="17">
        <f>IFERROR(C106*VLOOKUP(D106, Dropdowns!$A$1:$B$8, 2, 0), 0)</f>
        <v>0</v>
      </c>
      <c r="H106" s="9"/>
      <c r="I106" s="9"/>
      <c r="J106" s="9"/>
      <c r="K106" s="10"/>
    </row>
    <row r="107" spans="1:11" ht="15" thickBot="1" x14ac:dyDescent="0.25">
      <c r="A107" s="13">
        <v>90</v>
      </c>
      <c r="B107" s="11"/>
      <c r="C107" s="12"/>
      <c r="D107" s="18" t="s">
        <v>17</v>
      </c>
      <c r="E107" s="18" t="s">
        <v>17</v>
      </c>
      <c r="F107" s="17">
        <f>IFERROR(C107*VLOOKUP(D107, Dropdowns!$A$1:$B$8, 2, 0), 0)</f>
        <v>0</v>
      </c>
      <c r="H107" s="9"/>
      <c r="I107" s="9"/>
      <c r="J107" s="9"/>
      <c r="K107" s="10"/>
    </row>
    <row r="108" spans="1:11" ht="15" thickBot="1" x14ac:dyDescent="0.25">
      <c r="A108" s="13">
        <v>91</v>
      </c>
      <c r="B108" s="11"/>
      <c r="C108" s="12"/>
      <c r="D108" s="18" t="s">
        <v>17</v>
      </c>
      <c r="E108" s="18" t="s">
        <v>17</v>
      </c>
      <c r="F108" s="17">
        <f>IFERROR(C108*VLOOKUP(D108, Dropdowns!$A$1:$B$8, 2, 0), 0)</f>
        <v>0</v>
      </c>
      <c r="H108" s="9"/>
      <c r="I108" s="9"/>
      <c r="J108" s="9"/>
      <c r="K108" s="10"/>
    </row>
    <row r="109" spans="1:11" ht="15" thickBot="1" x14ac:dyDescent="0.25">
      <c r="A109" s="13">
        <v>92</v>
      </c>
      <c r="B109" s="11"/>
      <c r="C109" s="12"/>
      <c r="D109" s="18" t="s">
        <v>17</v>
      </c>
      <c r="E109" s="18" t="s">
        <v>17</v>
      </c>
      <c r="F109" s="17">
        <f>IFERROR(C109*VLOOKUP(D109, Dropdowns!$A$1:$B$8, 2, 0), 0)</f>
        <v>0</v>
      </c>
      <c r="H109" s="9"/>
      <c r="I109" s="9"/>
      <c r="J109" s="9"/>
      <c r="K109" s="10"/>
    </row>
    <row r="110" spans="1:11" ht="15" thickBot="1" x14ac:dyDescent="0.25">
      <c r="A110" s="13">
        <v>93</v>
      </c>
      <c r="B110" s="11"/>
      <c r="C110" s="12"/>
      <c r="D110" s="18" t="s">
        <v>17</v>
      </c>
      <c r="E110" s="18" t="s">
        <v>17</v>
      </c>
      <c r="F110" s="17">
        <f>IFERROR(C110*VLOOKUP(D110, Dropdowns!$A$1:$B$8, 2, 0), 0)</f>
        <v>0</v>
      </c>
      <c r="H110" s="9"/>
      <c r="I110" s="9"/>
      <c r="J110" s="9"/>
      <c r="K110" s="10"/>
    </row>
    <row r="111" spans="1:11" ht="15" thickBot="1" x14ac:dyDescent="0.25">
      <c r="A111" s="13">
        <v>94</v>
      </c>
      <c r="B111" s="11"/>
      <c r="C111" s="12"/>
      <c r="D111" s="18" t="s">
        <v>17</v>
      </c>
      <c r="E111" s="18" t="s">
        <v>17</v>
      </c>
      <c r="F111" s="17">
        <f>IFERROR(C111*VLOOKUP(D111, Dropdowns!$A$1:$B$8, 2, 0), 0)</f>
        <v>0</v>
      </c>
      <c r="H111" s="9"/>
      <c r="I111" s="9"/>
      <c r="J111" s="9"/>
      <c r="K111" s="10"/>
    </row>
    <row r="112" spans="1:11" ht="15" thickBot="1" x14ac:dyDescent="0.25">
      <c r="A112" s="13">
        <v>95</v>
      </c>
      <c r="B112" s="11"/>
      <c r="C112" s="12"/>
      <c r="D112" s="18" t="s">
        <v>17</v>
      </c>
      <c r="E112" s="18" t="s">
        <v>17</v>
      </c>
      <c r="F112" s="17">
        <f>IFERROR(C112*VLOOKUP(D112, Dropdowns!$A$1:$B$8, 2, 0), 0)</f>
        <v>0</v>
      </c>
      <c r="H112" s="9"/>
      <c r="I112" s="9"/>
      <c r="J112" s="9"/>
      <c r="K112" s="10"/>
    </row>
    <row r="113" spans="1:11" ht="15" thickBot="1" x14ac:dyDescent="0.25">
      <c r="A113" s="13">
        <v>96</v>
      </c>
      <c r="B113" s="11"/>
      <c r="C113" s="12"/>
      <c r="D113" s="18" t="s">
        <v>17</v>
      </c>
      <c r="E113" s="18" t="s">
        <v>17</v>
      </c>
      <c r="F113" s="17">
        <f>IFERROR(C113*VLOOKUP(D113, Dropdowns!$A$1:$B$8, 2, 0), 0)</f>
        <v>0</v>
      </c>
      <c r="H113" s="9"/>
      <c r="I113" s="9"/>
      <c r="J113" s="9"/>
      <c r="K113" s="10"/>
    </row>
    <row r="114" spans="1:11" ht="15" thickBot="1" x14ac:dyDescent="0.25">
      <c r="A114" s="13">
        <v>97</v>
      </c>
      <c r="B114" s="11"/>
      <c r="C114" s="12"/>
      <c r="D114" s="18" t="s">
        <v>17</v>
      </c>
      <c r="E114" s="18" t="s">
        <v>17</v>
      </c>
      <c r="F114" s="17">
        <f>IFERROR(C114*VLOOKUP(D114, Dropdowns!$A$1:$B$8, 2, 0), 0)</f>
        <v>0</v>
      </c>
      <c r="H114" s="9"/>
      <c r="I114" s="9"/>
      <c r="J114" s="9"/>
      <c r="K114" s="10"/>
    </row>
    <row r="115" spans="1:11" ht="15" thickBot="1" x14ac:dyDescent="0.25">
      <c r="A115" s="13">
        <v>98</v>
      </c>
      <c r="B115" s="11"/>
      <c r="C115" s="12"/>
      <c r="D115" s="18" t="s">
        <v>17</v>
      </c>
      <c r="E115" s="18" t="s">
        <v>17</v>
      </c>
      <c r="F115" s="17">
        <f>IFERROR(C115*VLOOKUP(D115, Dropdowns!$A$1:$B$8, 2, 0), 0)</f>
        <v>0</v>
      </c>
      <c r="H115" s="9"/>
      <c r="I115" s="9"/>
      <c r="J115" s="9"/>
      <c r="K115" s="10"/>
    </row>
    <row r="116" spans="1:11" ht="15" thickBot="1" x14ac:dyDescent="0.25">
      <c r="A116" s="13">
        <v>99</v>
      </c>
      <c r="B116" s="11"/>
      <c r="C116" s="12"/>
      <c r="D116" s="18" t="s">
        <v>17</v>
      </c>
      <c r="E116" s="18" t="s">
        <v>17</v>
      </c>
      <c r="F116" s="17">
        <f>IFERROR(C116*VLOOKUP(D116, Dropdowns!$A$1:$B$8, 2, 0), 0)</f>
        <v>0</v>
      </c>
      <c r="H116" s="9"/>
      <c r="I116" s="9"/>
      <c r="J116" s="9"/>
      <c r="K116" s="10"/>
    </row>
    <row r="117" spans="1:11" ht="15" thickBot="1" x14ac:dyDescent="0.25">
      <c r="A117" s="13">
        <v>100</v>
      </c>
      <c r="B117" s="11"/>
      <c r="C117" s="12"/>
      <c r="D117" s="18" t="s">
        <v>17</v>
      </c>
      <c r="E117" s="18" t="s">
        <v>17</v>
      </c>
      <c r="F117" s="17">
        <f>IFERROR(C117*VLOOKUP(D117, Dropdowns!$A$1:$B$8, 2, 0), 0)</f>
        <v>0</v>
      </c>
      <c r="H117" s="9"/>
      <c r="I117" s="9"/>
      <c r="J117" s="9"/>
      <c r="K117" s="10"/>
    </row>
    <row r="118" spans="1:11" x14ac:dyDescent="0.2">
      <c r="F118" s="10"/>
      <c r="G118" s="9"/>
      <c r="H118" s="9"/>
      <c r="I118" s="9"/>
      <c r="J118" s="9"/>
      <c r="K118" s="10"/>
    </row>
    <row r="119" spans="1:11" x14ac:dyDescent="0.2">
      <c r="F119" s="10"/>
      <c r="G119" s="10"/>
      <c r="H119" s="10"/>
      <c r="I119" s="10"/>
      <c r="J119" s="10"/>
      <c r="K119" s="10"/>
    </row>
    <row r="120" spans="1:11" x14ac:dyDescent="0.2"/>
    <row r="121" spans="1:11" x14ac:dyDescent="0.2"/>
    <row r="122" spans="1:11" x14ac:dyDescent="0.2"/>
    <row r="123" spans="1:11" x14ac:dyDescent="0.2"/>
    <row r="124" spans="1:11" x14ac:dyDescent="0.2"/>
    <row r="125" spans="1:11" x14ac:dyDescent="0.2"/>
    <row r="126" spans="1:11" x14ac:dyDescent="0.2"/>
    <row r="127" spans="1:11" x14ac:dyDescent="0.2"/>
    <row r="128" spans="1:11" x14ac:dyDescent="0.2"/>
    <row r="129" x14ac:dyDescent="0.2"/>
  </sheetData>
  <autoFilter ref="B17:F117" xr:uid="{C100EFFD-A5CA-4878-BB41-C0B5CAD2B775}">
    <sortState xmlns:xlrd2="http://schemas.microsoft.com/office/spreadsheetml/2017/richdata2" ref="B18:F117">
      <sortCondition descending="1" ref="F17:F117"/>
    </sortState>
  </autoFilter>
  <mergeCells count="1">
    <mergeCell ref="B4:G7"/>
  </mergeCells>
  <conditionalFormatting sqref="G9:G14">
    <cfRule type="colorScale" priority="2">
      <colorScale>
        <cfvo type="min"/>
        <cfvo type="max"/>
        <color rgb="FFFCFCFF"/>
        <color rgb="FF1071B6"/>
      </colorScale>
    </cfRule>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77FEA65-DB63-4235-B258-11BD14895B29}">
          <x14:formula1>
            <xm:f>Dropdowns!$A$10:$A$16</xm:f>
          </x14:formula1>
          <xm:sqref>E18:E117</xm:sqref>
        </x14:dataValidation>
        <x14:dataValidation type="list" allowBlank="1" showInputMessage="1" showErrorMessage="1" xr:uid="{F677B6AF-EA87-4B0E-A109-FDB2DDA2210B}">
          <x14:formula1>
            <xm:f>Dropdowns!$A$1:$A$8</xm:f>
          </x14:formula1>
          <xm:sqref>D18:D117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C229-64B8-4EA9-88D3-A525E76EBA3C}">
  <dimension ref="A1:B16"/>
  <sheetViews>
    <sheetView workbookViewId="0">
      <selection activeCell="A7" sqref="A7"/>
    </sheetView>
  </sheetViews>
  <sheetFormatPr defaultRowHeight="15" x14ac:dyDescent="0.25"/>
  <cols>
    <col min="1" max="1" width="14.140625" bestFit="1" customWidth="1"/>
  </cols>
  <sheetData>
    <row r="1" spans="1:2" x14ac:dyDescent="0.25">
      <c r="A1" t="s">
        <v>17</v>
      </c>
      <c r="B1">
        <v>0</v>
      </c>
    </row>
    <row r="2" spans="1:2" x14ac:dyDescent="0.25">
      <c r="A2" t="s">
        <v>6</v>
      </c>
      <c r="B2">
        <v>1</v>
      </c>
    </row>
    <row r="3" spans="1:2" x14ac:dyDescent="0.25">
      <c r="A3" t="s">
        <v>11</v>
      </c>
      <c r="B3">
        <v>4</v>
      </c>
    </row>
    <row r="4" spans="1:2" x14ac:dyDescent="0.25">
      <c r="A4" t="s">
        <v>8</v>
      </c>
      <c r="B4">
        <v>12</v>
      </c>
    </row>
    <row r="5" spans="1:2" x14ac:dyDescent="0.25">
      <c r="A5" t="s">
        <v>12</v>
      </c>
      <c r="B5">
        <v>52</v>
      </c>
    </row>
    <row r="6" spans="1:2" x14ac:dyDescent="0.25">
      <c r="A6" t="s">
        <v>82</v>
      </c>
      <c r="B6">
        <v>250</v>
      </c>
    </row>
    <row r="7" spans="1:2" x14ac:dyDescent="0.25">
      <c r="A7" t="s">
        <v>13</v>
      </c>
      <c r="B7">
        <v>365</v>
      </c>
    </row>
    <row r="8" spans="1:2" x14ac:dyDescent="0.25">
      <c r="A8" t="s">
        <v>14</v>
      </c>
      <c r="B8">
        <v>0</v>
      </c>
    </row>
    <row r="10" spans="1:2" x14ac:dyDescent="0.25">
      <c r="A10" t="s">
        <v>17</v>
      </c>
    </row>
    <row r="11" spans="1:2" x14ac:dyDescent="0.25">
      <c r="A11" t="s">
        <v>43</v>
      </c>
    </row>
    <row r="12" spans="1:2" x14ac:dyDescent="0.25">
      <c r="A12" t="s">
        <v>5</v>
      </c>
    </row>
    <row r="13" spans="1:2" x14ac:dyDescent="0.25">
      <c r="A13" t="s">
        <v>2</v>
      </c>
    </row>
    <row r="14" spans="1:2" x14ac:dyDescent="0.25">
      <c r="A14" t="s">
        <v>3</v>
      </c>
    </row>
    <row r="15" spans="1:2" x14ac:dyDescent="0.25">
      <c r="A15" t="s">
        <v>4</v>
      </c>
    </row>
    <row r="16" spans="1:2" x14ac:dyDescent="0.25">
      <c r="A16"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Create Your Budget</vt:lpstr>
      <vt:lpstr>Sample Awareness</vt:lpstr>
      <vt:lpstr>Sample Reflect</vt:lpstr>
      <vt:lpstr>Sample Prioritize</vt:lpstr>
      <vt:lpstr>Sample Budget &amp; Spend</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cp:lastModifiedBy>
  <dcterms:created xsi:type="dcterms:W3CDTF">2020-03-11T18:26:58Z</dcterms:created>
  <dcterms:modified xsi:type="dcterms:W3CDTF">2020-03-12T21:41:36Z</dcterms:modified>
</cp:coreProperties>
</file>